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tt.sharepoint.com/sites/Financetreasury/Treasury Folders/Corporate Finance Tools/Debt/Website/2025/"/>
    </mc:Choice>
  </mc:AlternateContent>
  <xr:revisionPtr revIDLastSave="0" documentId="8_{DC3CFD6A-FEBD-4A87-BB2E-D0F5F230185C}" xr6:coauthVersionLast="47" xr6:coauthVersionMax="47" xr10:uidLastSave="{00000000-0000-0000-0000-000000000000}"/>
  <bookViews>
    <workbookView xWindow="-108" yWindow="-108" windowWidth="41496" windowHeight="16776" xr2:uid="{0B85E81B-69A0-4D86-BC15-F9FE0FDD711E}"/>
  </bookViews>
  <sheets>
    <sheet name="Debt List" sheetId="1" r:id="rId1"/>
  </sheets>
  <definedNames>
    <definedName name="_xlnm._FilterDatabase" localSheetId="0" hidden="1">'Debt List'!$A$4:$M$159</definedName>
    <definedName name="_xlnm.Print_Area" localSheetId="0">'Debt List'!$A$1:$M$173</definedName>
    <definedName name="_xlnm.Print_Titles" localSheetId="0">'Debt List'!$3:$4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5" i="1" l="1"/>
  <c r="M164" i="1"/>
  <c r="M163" i="1"/>
  <c r="M162" i="1"/>
  <c r="M161" i="1"/>
  <c r="M157" i="1"/>
  <c r="M156" i="1"/>
  <c r="M155" i="1"/>
  <c r="M154" i="1"/>
  <c r="M153" i="1"/>
  <c r="M152" i="1"/>
  <c r="M150" i="1"/>
  <c r="M146" i="1"/>
  <c r="M143" i="1"/>
  <c r="M139" i="1"/>
  <c r="M136" i="1"/>
  <c r="M135" i="1"/>
  <c r="M133" i="1"/>
  <c r="M131" i="1"/>
  <c r="M130" i="1"/>
  <c r="M128" i="1"/>
  <c r="M127" i="1"/>
  <c r="M126" i="1"/>
  <c r="M125" i="1"/>
  <c r="M124" i="1"/>
  <c r="M123" i="1"/>
  <c r="M121" i="1"/>
  <c r="M120" i="1"/>
  <c r="M119" i="1"/>
  <c r="M118" i="1"/>
  <c r="M117" i="1"/>
  <c r="M116" i="1"/>
  <c r="M115" i="1"/>
  <c r="M113" i="1"/>
  <c r="M112" i="1"/>
  <c r="M111" i="1"/>
  <c r="M109" i="1"/>
  <c r="M107" i="1"/>
  <c r="M106" i="1"/>
  <c r="M105" i="1"/>
  <c r="M104" i="1"/>
  <c r="M103" i="1"/>
  <c r="M100" i="1"/>
  <c r="M99" i="1"/>
  <c r="M98" i="1"/>
  <c r="M96" i="1"/>
  <c r="M95" i="1"/>
  <c r="M94" i="1"/>
  <c r="M93" i="1"/>
  <c r="M92" i="1"/>
  <c r="M91" i="1"/>
  <c r="M89" i="1"/>
  <c r="M88" i="1"/>
  <c r="M87" i="1"/>
  <c r="M86" i="1"/>
  <c r="M85" i="1"/>
  <c r="M84" i="1"/>
  <c r="M83" i="1"/>
  <c r="M82" i="1"/>
  <c r="M81" i="1"/>
  <c r="M78" i="1"/>
  <c r="M77" i="1"/>
  <c r="M76" i="1"/>
  <c r="M75" i="1"/>
  <c r="M74" i="1"/>
  <c r="M73" i="1"/>
  <c r="M72" i="1"/>
  <c r="M71" i="1"/>
  <c r="M70" i="1"/>
  <c r="M69" i="1"/>
  <c r="M68" i="1"/>
  <c r="M67" i="1"/>
  <c r="M65" i="1"/>
  <c r="M61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6" i="1"/>
  <c r="M44" i="1"/>
  <c r="M43" i="1"/>
  <c r="M39" i="1"/>
  <c r="M37" i="1"/>
  <c r="M35" i="1"/>
  <c r="M34" i="1"/>
  <c r="M33" i="1"/>
  <c r="M32" i="1"/>
  <c r="M31" i="1"/>
  <c r="M30" i="1"/>
  <c r="M29" i="1"/>
  <c r="M27" i="1"/>
  <c r="M25" i="1"/>
  <c r="M23" i="1"/>
  <c r="M22" i="1"/>
  <c r="M21" i="1"/>
  <c r="M20" i="1"/>
  <c r="M19" i="1"/>
  <c r="M17" i="1"/>
  <c r="M16" i="1"/>
  <c r="M15" i="1"/>
  <c r="M14" i="1"/>
  <c r="M13" i="1"/>
  <c r="M12" i="1"/>
  <c r="M11" i="1"/>
  <c r="M10" i="1"/>
  <c r="M9" i="1"/>
  <c r="M8" i="1"/>
  <c r="M7" i="1"/>
  <c r="M6" i="1"/>
  <c r="M144" i="1" l="1"/>
  <c r="M90" i="1"/>
  <c r="M122" i="1"/>
  <c r="M134" i="1"/>
  <c r="M24" i="1"/>
  <c r="M36" i="1"/>
  <c r="M41" i="1"/>
  <c r="M63" i="1"/>
  <c r="M80" i="1"/>
  <c r="M97" i="1"/>
  <c r="M102" i="1"/>
  <c r="M129" i="1"/>
  <c r="M53" i="1"/>
  <c r="M114" i="1"/>
  <c r="M141" i="1"/>
  <c r="M148" i="1"/>
  <c r="M138" i="1"/>
  <c r="M38" i="1"/>
  <c r="M18" i="1"/>
  <c r="M28" i="1"/>
  <c r="M45" i="1"/>
  <c r="M79" i="1"/>
  <c r="M101" i="1"/>
  <c r="M145" i="1"/>
  <c r="M26" i="1"/>
  <c r="M40" i="1"/>
  <c r="M62" i="1"/>
  <c r="M140" i="1"/>
  <c r="M147" i="1"/>
  <c r="M42" i="1"/>
  <c r="M64" i="1"/>
  <c r="M108" i="1"/>
  <c r="M142" i="1"/>
  <c r="M149" i="1"/>
  <c r="I159" i="1"/>
  <c r="I167" i="1" s="1"/>
  <c r="M137" i="1"/>
  <c r="K159" i="1"/>
  <c r="K167" i="1" s="1"/>
  <c r="M66" i="1"/>
  <c r="M110" i="1"/>
  <c r="M132" i="1"/>
  <c r="M151" i="1"/>
  <c r="M158" i="1"/>
  <c r="M167" i="1"/>
  <c r="M5" i="1"/>
  <c r="M159" i="1" l="1"/>
</calcChain>
</file>

<file path=xl/sharedStrings.xml><?xml version="1.0" encoding="utf-8"?>
<sst xmlns="http://schemas.openxmlformats.org/spreadsheetml/2006/main" count="187" uniqueCount="35">
  <si>
    <t>AT&amp;T Inc. and Subsidiary Debt Detail -  September 30, 2025</t>
  </si>
  <si>
    <t>Outstanding Long-term Notes and Debentures</t>
  </si>
  <si>
    <t>Issuer/Obligor</t>
  </si>
  <si>
    <t>Amount Outstanding</t>
  </si>
  <si>
    <t>Coupon</t>
  </si>
  <si>
    <t>Maturity Date</t>
  </si>
  <si>
    <t>Current Portion</t>
  </si>
  <si>
    <t>Long-term Portion</t>
  </si>
  <si>
    <t>Total</t>
  </si>
  <si>
    <t>(a)</t>
  </si>
  <si>
    <t>(b)</t>
  </si>
  <si>
    <t>Long-term Notes and Debentures</t>
  </si>
  <si>
    <t>Commercial paper</t>
  </si>
  <si>
    <t>Finance leases</t>
  </si>
  <si>
    <t>Fair value of interest rate swaps recorded in debt</t>
  </si>
  <si>
    <t>Unamortized (discount) premium</t>
  </si>
  <si>
    <t>Unamortized debt issuance fees</t>
  </si>
  <si>
    <t>TOTAL DEBT</t>
  </si>
  <si>
    <t>(c)</t>
  </si>
  <si>
    <t>(d)</t>
  </si>
  <si>
    <t>Unconditionally and irrevocably guaranteed by AT&amp;T Inc.</t>
  </si>
  <si>
    <t>Credit agreement / Term loan facility; maturity date represents final maturity.</t>
  </si>
  <si>
    <t>Amount shown as debt maturing within one year on AT&amp;T's consolidated balance sheet.</t>
  </si>
  <si>
    <t>Amount shown as long-term debt on AT&amp;T's consolidated balance sheet.</t>
  </si>
  <si>
    <t>BellSouth Telecommunications, LLC</t>
  </si>
  <si>
    <t>AT&amp;T Inc.</t>
  </si>
  <si>
    <t>Pacific Bell Telephone Company</t>
  </si>
  <si>
    <t>Indiana Bell Telephone Company, LLC</t>
  </si>
  <si>
    <t>AT&amp;T DW Holdings, Inc.</t>
  </si>
  <si>
    <t xml:space="preserve">Wisconsin Bell, LLC </t>
  </si>
  <si>
    <t>3mE+ 40bps</t>
  </si>
  <si>
    <t>AT&amp;T Teleholdings, Inc.</t>
  </si>
  <si>
    <t>New Cingular Wireless Services, Inc.</t>
  </si>
  <si>
    <t>AT&amp;T Enterprises, LLC</t>
  </si>
  <si>
    <t>AT&amp;T Mobility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</si>
</sst>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164" formatCode="0.000%"/>
    <numFmt numFmtId="165" formatCode="[$€-2]\ #,##0_);\([$€-2]\ #,##0\)"/>
    <numFmt numFmtId="166" formatCode="[$CAD]\ #,##0_);\([$CAD]\ #,##0\)"/>
    <numFmt numFmtId="167" formatCode="[$AUD]\ #,##0_);\([$AUD]\ #,##0\)"/>
    <numFmt numFmtId="168" formatCode="[$£ -809]#,##0_)"/>
    <numFmt numFmtId="169" formatCode="[$CHF]\ #,##0_);\([$CHF]\ #,##0\)"/>
    <numFmt numFmtId="170" formatCode="_-* &quot;$&quot;#,##0_-;\-* &quot;$&quot;#,##0_-;_-* &quot;-&quot;\ _-;_-@_-"/>
  </numFmts>
  <fonts count="9" x14ac:knownFonts="1">
    <font>
      <sz val="11"/>
      <color theme="1"/>
      <name val="Calibri"/>
      <family val="2"/>
      <scheme val="minor"/>
    </font>
    <font>
      <sz val="10"/>
      <name val="Garamond"/>
      <family val="1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37" fontId="2" fillId="0" borderId="0" xfId="1" applyNumberFormat="1" applyFont="1"/>
    <xf numFmtId="37" fontId="3" fillId="0" borderId="0" xfId="1" applyNumberFormat="1" applyFont="1"/>
    <xf numFmtId="164" fontId="3" fillId="0" borderId="0" xfId="1" applyNumberFormat="1" applyFont="1"/>
    <xf numFmtId="14" fontId="3" fillId="0" borderId="0" xfId="1" applyNumberFormat="1" applyFont="1"/>
    <xf numFmtId="37" fontId="4" fillId="0" borderId="0" xfId="1" applyNumberFormat="1" applyFont="1"/>
    <xf numFmtId="37" fontId="3" fillId="0" borderId="1" xfId="1" applyNumberFormat="1" applyFont="1" applyBorder="1" applyAlignment="1">
      <alignment horizontal="left" vertical="center" wrapText="1"/>
    </xf>
    <xf numFmtId="37" fontId="3" fillId="0" borderId="2" xfId="1" applyNumberFormat="1" applyFont="1" applyBorder="1" applyAlignment="1">
      <alignment horizontal="left" vertical="center" wrapText="1"/>
    </xf>
    <xf numFmtId="37" fontId="3" fillId="0" borderId="1" xfId="1" applyNumberFormat="1" applyFont="1" applyBorder="1" applyAlignment="1">
      <alignment horizontal="center" vertical="center" wrapText="1"/>
    </xf>
    <xf numFmtId="37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 wrapText="1"/>
    </xf>
    <xf numFmtId="37" fontId="3" fillId="2" borderId="1" xfId="1" applyNumberFormat="1" applyFont="1" applyFill="1" applyBorder="1" applyAlignment="1">
      <alignment horizontal="center" vertical="center" wrapText="1"/>
    </xf>
    <xf numFmtId="37" fontId="3" fillId="2" borderId="4" xfId="1" applyNumberFormat="1" applyFont="1" applyFill="1" applyBorder="1" applyAlignment="1">
      <alignment horizontal="center" vertical="center" wrapText="1"/>
    </xf>
    <xf numFmtId="37" fontId="3" fillId="2" borderId="5" xfId="1" applyNumberFormat="1" applyFont="1" applyFill="1" applyBorder="1" applyAlignment="1">
      <alignment horizontal="center" vertical="center" wrapText="1"/>
    </xf>
    <xf numFmtId="37" fontId="3" fillId="2" borderId="6" xfId="1" applyNumberFormat="1" applyFont="1" applyFill="1" applyBorder="1" applyAlignment="1">
      <alignment horizontal="center" vertical="center" wrapText="1"/>
    </xf>
    <xf numFmtId="37" fontId="5" fillId="0" borderId="0" xfId="1" applyNumberFormat="1" applyFont="1"/>
    <xf numFmtId="5" fontId="5" fillId="0" borderId="0" xfId="1" applyNumberFormat="1" applyFont="1"/>
    <xf numFmtId="3" fontId="5" fillId="0" borderId="0" xfId="1" applyNumberFormat="1" applyFont="1"/>
    <xf numFmtId="164" fontId="5" fillId="0" borderId="0" xfId="1" applyNumberFormat="1" applyFont="1" applyAlignment="1">
      <alignment horizontal="right"/>
    </xf>
    <xf numFmtId="14" fontId="5" fillId="0" borderId="0" xfId="1" applyNumberFormat="1" applyFont="1" applyAlignment="1">
      <alignment horizontal="right"/>
    </xf>
    <xf numFmtId="14" fontId="5" fillId="0" borderId="0" xfId="1" applyNumberFormat="1" applyFont="1"/>
    <xf numFmtId="165" fontId="3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/>
    <xf numFmtId="169" fontId="3" fillId="0" borderId="0" xfId="1" applyNumberFormat="1" applyFont="1"/>
    <xf numFmtId="164" fontId="5" fillId="0" borderId="0" xfId="1" applyNumberFormat="1" applyFont="1"/>
    <xf numFmtId="170" fontId="5" fillId="0" borderId="7" xfId="1" applyNumberFormat="1" applyFont="1" applyBorder="1"/>
    <xf numFmtId="170" fontId="5" fillId="0" borderId="0" xfId="1" applyNumberFormat="1" applyFont="1"/>
    <xf numFmtId="37" fontId="6" fillId="0" borderId="0" xfId="1" applyNumberFormat="1" applyFont="1"/>
    <xf numFmtId="170" fontId="7" fillId="0" borderId="0" xfId="1" applyNumberFormat="1" applyFont="1"/>
    <xf numFmtId="170" fontId="3" fillId="0" borderId="8" xfId="1" applyNumberFormat="1" applyFont="1" applyBorder="1"/>
    <xf numFmtId="37" fontId="8" fillId="0" borderId="0" xfId="1" applyNumberFormat="1" applyFont="1"/>
  </cellXfs>
  <cellStyles count="2">
    <cellStyle name="Normal" xfId="0" builtinId="0"/>
    <cellStyle name="Normal_Q2 07 Debt Schedule for Moodys (2)" xfId="1" xr:uid="{3286BFAD-B9EC-46C7-8811-130746A519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222438</xdr:colOff>
      <xdr:row>1</xdr:row>
      <xdr:rowOff>200025</xdr:rowOff>
    </xdr:from>
    <xdr:to>
      <xdr:col>10</xdr:col>
      <xdr:colOff>455520</xdr:colOff>
      <xdr:row>1</xdr:row>
      <xdr:rowOff>603437</xdr:rowOff>
    </xdr:to>
    <xdr:sp macro="" textlink="">
      <xdr:nvSpPr>
        <xdr:cNvPr id="2" name="Text Box 1042">
          <a:extLst>
            <a:ext uri="{FF2B5EF4-FFF2-40B4-BE49-F238E27FC236}">
              <a16:creationId xmlns:a16="http://schemas.microsoft.com/office/drawing/2014/main" id="{502D0273-5669-405D-8C03-BE7C8088D2D0}"/>
            </a:ext>
          </a:extLst>
        </xdr:cNvPr>
        <xdr:cNvSpPr txBox="1">
          <a:spLocks noChangeArrowheads="1"/>
        </xdr:cNvSpPr>
      </xdr:nvSpPr>
      <xdr:spPr bwMode="auto">
        <a:xfrm>
          <a:off x="222438" y="398145"/>
          <a:ext cx="8119782" cy="4034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chart shows the principal amount of AT&amp;T Inc.'s and its subsidiaries' outstanding long-term debt issues as of the date above.  AT&amp;T intends to update this chart quarterly after filing its Form 10-Q or Form 10-K with the Securities and Exchange Commission.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9E47-FB84-4221-B5B4-DB6A1491AAA7}">
  <sheetPr>
    <pageSetUpPr fitToPage="1"/>
  </sheetPr>
  <dimension ref="A1:M183"/>
  <sheetViews>
    <sheetView tabSelected="1" zoomScale="85" zoomScaleNormal="85" zoomScaleSheetLayoutView="85" workbookViewId="0">
      <pane ySplit="4" topLeftCell="A133" activePane="bottomLeft" state="frozen"/>
      <selection activeCell="I13" sqref="I13"/>
      <selection pane="bottomLeft" activeCell="D182" sqref="D182"/>
    </sheetView>
  </sheetViews>
  <sheetFormatPr defaultColWidth="8" defaultRowHeight="13.2" x14ac:dyDescent="0.25"/>
  <cols>
    <col min="1" max="1" width="3.44140625" style="2" customWidth="1"/>
    <col min="2" max="2" width="36.5546875" style="2" customWidth="1"/>
    <col min="3" max="3" width="3.44140625" style="2" customWidth="1"/>
    <col min="4" max="4" width="19" style="2" bestFit="1" customWidth="1"/>
    <col min="5" max="5" width="3.5546875" style="2" bestFit="1" customWidth="1"/>
    <col min="6" max="6" width="12.33203125" style="3" customWidth="1"/>
    <col min="7" max="7" width="12.5546875" style="4" customWidth="1"/>
    <col min="8" max="8" width="3.5546875" style="4" bestFit="1" customWidth="1"/>
    <col min="9" max="9" width="16.5546875" style="2" customWidth="1"/>
    <col min="10" max="10" width="4" style="2" customWidth="1"/>
    <col min="11" max="11" width="18" style="2" bestFit="1" customWidth="1"/>
    <col min="12" max="12" width="4" style="2" customWidth="1"/>
    <col min="13" max="13" width="18" style="2" bestFit="1" customWidth="1"/>
    <col min="14" max="16384" width="8" style="2"/>
  </cols>
  <sheetData>
    <row r="1" spans="1:13" ht="15.6" x14ac:dyDescent="0.3">
      <c r="A1" s="1" t="s">
        <v>0</v>
      </c>
      <c r="F1" s="2"/>
      <c r="G1" s="2"/>
      <c r="H1" s="2"/>
    </row>
    <row r="2" spans="1:13" ht="63.75" customHeight="1" x14ac:dyDescent="0.3">
      <c r="A2" s="1"/>
    </row>
    <row r="3" spans="1:13" ht="13.8" thickBot="1" x14ac:dyDescent="0.3">
      <c r="B3" s="5" t="s">
        <v>1</v>
      </c>
      <c r="C3" s="5"/>
    </row>
    <row r="4" spans="1:13" ht="13.8" thickBot="1" x14ac:dyDescent="0.3">
      <c r="B4" s="6" t="s">
        <v>2</v>
      </c>
      <c r="C4" s="7"/>
      <c r="D4" s="8" t="s">
        <v>3</v>
      </c>
      <c r="E4" s="9"/>
      <c r="F4" s="10" t="s">
        <v>4</v>
      </c>
      <c r="G4" s="11" t="s">
        <v>5</v>
      </c>
      <c r="H4" s="12"/>
      <c r="I4" s="13" t="s">
        <v>6</v>
      </c>
      <c r="J4" s="14"/>
      <c r="K4" s="15" t="s">
        <v>7</v>
      </c>
      <c r="L4" s="14"/>
      <c r="M4" s="16" t="s">
        <v>8</v>
      </c>
    </row>
    <row r="5" spans="1:13" x14ac:dyDescent="0.25">
      <c r="B5" s="2" t="s">
        <v>24</v>
      </c>
      <c r="C5" s="17"/>
      <c r="D5" s="18">
        <v>97535000</v>
      </c>
      <c r="E5" s="19"/>
      <c r="F5" s="20">
        <v>7.0000000000000007E-2</v>
      </c>
      <c r="G5" s="21">
        <v>45931</v>
      </c>
      <c r="H5" s="22"/>
      <c r="I5" s="18">
        <v>97535000</v>
      </c>
      <c r="J5" s="18"/>
      <c r="K5" s="18">
        <v>0</v>
      </c>
      <c r="L5" s="18"/>
      <c r="M5" s="18">
        <f t="shared" ref="M5:M68" si="0">+I5+K5</f>
        <v>97535000</v>
      </c>
    </row>
    <row r="6" spans="1:13" x14ac:dyDescent="0.25">
      <c r="B6" s="2" t="s">
        <v>25</v>
      </c>
      <c r="C6" s="17"/>
      <c r="D6" s="18">
        <v>46990000</v>
      </c>
      <c r="E6" s="19"/>
      <c r="F6" s="20">
        <v>7.0000000000000007E-2</v>
      </c>
      <c r="G6" s="21">
        <v>45931</v>
      </c>
      <c r="H6" s="22"/>
      <c r="I6" s="18">
        <v>46990000</v>
      </c>
      <c r="J6" s="18"/>
      <c r="K6" s="18">
        <v>0</v>
      </c>
      <c r="L6" s="18"/>
      <c r="M6" s="18">
        <f t="shared" si="0"/>
        <v>46990000</v>
      </c>
    </row>
    <row r="7" spans="1:13" x14ac:dyDescent="0.25">
      <c r="B7" s="2" t="s">
        <v>25</v>
      </c>
      <c r="C7" s="17"/>
      <c r="D7" s="23">
        <v>1000000000</v>
      </c>
      <c r="E7" s="19"/>
      <c r="F7" s="20">
        <v>3.5499999999999997E-2</v>
      </c>
      <c r="G7" s="21">
        <v>45979</v>
      </c>
      <c r="H7" s="22"/>
      <c r="I7" s="18">
        <v>1173400000</v>
      </c>
      <c r="J7" s="18"/>
      <c r="K7" s="18">
        <v>0</v>
      </c>
      <c r="L7" s="18"/>
      <c r="M7" s="18">
        <f t="shared" si="0"/>
        <v>1173400000</v>
      </c>
    </row>
    <row r="8" spans="1:13" x14ac:dyDescent="0.25">
      <c r="B8" s="2" t="s">
        <v>25</v>
      </c>
      <c r="C8" s="17"/>
      <c r="D8" s="24">
        <v>1250000000</v>
      </c>
      <c r="E8" s="19"/>
      <c r="F8" s="20">
        <v>0.04</v>
      </c>
      <c r="G8" s="21">
        <v>45986</v>
      </c>
      <c r="H8" s="22"/>
      <c r="I8" s="18">
        <v>897962500</v>
      </c>
      <c r="J8" s="18"/>
      <c r="K8" s="18">
        <v>0</v>
      </c>
      <c r="L8" s="18"/>
      <c r="M8" s="18">
        <f t="shared" si="0"/>
        <v>897962500</v>
      </c>
    </row>
    <row r="9" spans="1:13" x14ac:dyDescent="0.25">
      <c r="B9" s="2" t="s">
        <v>25</v>
      </c>
      <c r="C9" s="17"/>
      <c r="D9" s="23">
        <v>1000000000</v>
      </c>
      <c r="E9" s="19"/>
      <c r="F9" s="20">
        <v>3.5000000000000003E-2</v>
      </c>
      <c r="G9" s="21">
        <v>46008</v>
      </c>
      <c r="H9" s="22"/>
      <c r="I9" s="18">
        <v>1173400000</v>
      </c>
      <c r="J9" s="18"/>
      <c r="K9" s="18">
        <v>0</v>
      </c>
      <c r="L9" s="18"/>
      <c r="M9" s="18">
        <f t="shared" si="0"/>
        <v>1173400000</v>
      </c>
    </row>
    <row r="10" spans="1:13" x14ac:dyDescent="0.25">
      <c r="B10" s="2" t="s">
        <v>25</v>
      </c>
      <c r="C10" s="17"/>
      <c r="D10" s="18">
        <v>302286000</v>
      </c>
      <c r="E10" s="19"/>
      <c r="F10" s="20">
        <v>3.875E-2</v>
      </c>
      <c r="G10" s="21">
        <v>46037</v>
      </c>
      <c r="H10" s="22"/>
      <c r="I10" s="18">
        <v>302286000</v>
      </c>
      <c r="J10" s="18"/>
      <c r="K10" s="18">
        <v>0</v>
      </c>
      <c r="L10" s="18"/>
      <c r="M10" s="18">
        <f t="shared" si="0"/>
        <v>302286000</v>
      </c>
    </row>
    <row r="11" spans="1:13" x14ac:dyDescent="0.25">
      <c r="B11" s="2" t="s">
        <v>25</v>
      </c>
      <c r="C11" s="17"/>
      <c r="D11" s="25">
        <v>300000000</v>
      </c>
      <c r="E11" s="19"/>
      <c r="F11" s="20">
        <v>4.1000000000000002E-2</v>
      </c>
      <c r="G11" s="21">
        <v>46041</v>
      </c>
      <c r="H11" s="22"/>
      <c r="I11" s="18">
        <v>198396000</v>
      </c>
      <c r="J11" s="18"/>
      <c r="K11" s="18">
        <v>0</v>
      </c>
      <c r="L11" s="18"/>
      <c r="M11" s="18">
        <f t="shared" si="0"/>
        <v>198396000</v>
      </c>
    </row>
    <row r="12" spans="1:13" x14ac:dyDescent="0.25">
      <c r="B12" s="2" t="s">
        <v>25</v>
      </c>
      <c r="C12" s="17"/>
      <c r="D12" s="23">
        <v>1000000000</v>
      </c>
      <c r="E12" s="19"/>
      <c r="F12" s="20">
        <v>2.5000000000000001E-3</v>
      </c>
      <c r="G12" s="21">
        <v>46085</v>
      </c>
      <c r="H12" s="22"/>
      <c r="I12" s="18">
        <v>1173400000</v>
      </c>
      <c r="J12" s="18"/>
      <c r="K12" s="18">
        <v>0</v>
      </c>
      <c r="L12" s="18"/>
      <c r="M12" s="18">
        <f>+I12+K12</f>
        <v>1173400000</v>
      </c>
    </row>
    <row r="13" spans="1:13" x14ac:dyDescent="0.25">
      <c r="A13" s="19" t="s">
        <v>9</v>
      </c>
      <c r="B13" s="2" t="s">
        <v>26</v>
      </c>
      <c r="C13" s="19"/>
      <c r="D13" s="18">
        <v>202838000</v>
      </c>
      <c r="E13" s="19"/>
      <c r="F13" s="20">
        <v>7.1249999999999994E-2</v>
      </c>
      <c r="G13" s="21">
        <v>46096</v>
      </c>
      <c r="H13" s="22"/>
      <c r="I13" s="18">
        <v>202838000</v>
      </c>
      <c r="J13" s="18"/>
      <c r="K13" s="18">
        <v>0</v>
      </c>
      <c r="L13" s="18"/>
      <c r="M13" s="18">
        <f t="shared" si="0"/>
        <v>202838000</v>
      </c>
    </row>
    <row r="14" spans="1:13" x14ac:dyDescent="0.25">
      <c r="B14" s="2" t="s">
        <v>25</v>
      </c>
      <c r="C14" s="17"/>
      <c r="D14" s="18">
        <v>236120000</v>
      </c>
      <c r="E14" s="19"/>
      <c r="F14" s="20">
        <v>7.1249999999999994E-2</v>
      </c>
      <c r="G14" s="21">
        <v>46096</v>
      </c>
      <c r="H14" s="22"/>
      <c r="I14" s="18">
        <v>236120000</v>
      </c>
      <c r="J14" s="18"/>
      <c r="K14" s="18">
        <v>0</v>
      </c>
      <c r="L14" s="18"/>
      <c r="M14" s="18">
        <f t="shared" si="0"/>
        <v>236120000</v>
      </c>
    </row>
    <row r="15" spans="1:13" x14ac:dyDescent="0.25">
      <c r="B15" s="2" t="s">
        <v>25</v>
      </c>
      <c r="C15" s="17"/>
      <c r="D15" s="18">
        <v>3000000000</v>
      </c>
      <c r="E15" s="19"/>
      <c r="F15" s="20">
        <v>1.7000000000000001E-2</v>
      </c>
      <c r="G15" s="21">
        <v>46106</v>
      </c>
      <c r="H15" s="22"/>
      <c r="I15" s="18">
        <v>3000000000</v>
      </c>
      <c r="J15" s="18"/>
      <c r="K15" s="18">
        <v>0</v>
      </c>
      <c r="L15" s="18"/>
      <c r="M15" s="18">
        <f t="shared" si="0"/>
        <v>3000000000</v>
      </c>
    </row>
    <row r="16" spans="1:13" x14ac:dyDescent="0.25">
      <c r="B16" s="2" t="s">
        <v>25</v>
      </c>
      <c r="C16" s="17"/>
      <c r="D16" s="18">
        <v>360361000</v>
      </c>
      <c r="E16" s="19"/>
      <c r="F16" s="20">
        <v>2.9499999999999998E-2</v>
      </c>
      <c r="G16" s="21">
        <v>46218</v>
      </c>
      <c r="H16" s="22"/>
      <c r="I16" s="18">
        <v>360361000</v>
      </c>
      <c r="J16" s="18"/>
      <c r="K16" s="18">
        <v>0</v>
      </c>
      <c r="L16" s="18"/>
      <c r="M16" s="18">
        <f t="shared" si="0"/>
        <v>360361000</v>
      </c>
    </row>
    <row r="17" spans="2:13" x14ac:dyDescent="0.25">
      <c r="B17" s="2" t="s">
        <v>25</v>
      </c>
      <c r="C17" s="17"/>
      <c r="D17" s="18">
        <v>176470588.2352941</v>
      </c>
      <c r="E17" s="19" t="s">
        <v>10</v>
      </c>
      <c r="F17" s="20">
        <v>2.2700000000000001E-2</v>
      </c>
      <c r="G17" s="21">
        <v>46244</v>
      </c>
      <c r="H17" s="22"/>
      <c r="I17" s="18">
        <v>176470588.2352941</v>
      </c>
      <c r="J17" s="18"/>
      <c r="K17" s="18">
        <v>0</v>
      </c>
      <c r="L17" s="18"/>
      <c r="M17" s="18">
        <f>+I17+K17</f>
        <v>176470588.2352941</v>
      </c>
    </row>
    <row r="18" spans="2:13" x14ac:dyDescent="0.25">
      <c r="B18" s="2" t="s">
        <v>27</v>
      </c>
      <c r="C18" s="17"/>
      <c r="D18" s="18">
        <v>26190000</v>
      </c>
      <c r="E18" s="19"/>
      <c r="F18" s="20">
        <v>7.2999999999999995E-2</v>
      </c>
      <c r="G18" s="21">
        <v>46249</v>
      </c>
      <c r="H18" s="22"/>
      <c r="I18" s="18">
        <v>26190000</v>
      </c>
      <c r="J18" s="18"/>
      <c r="K18" s="18">
        <v>0</v>
      </c>
      <c r="L18" s="18"/>
      <c r="M18" s="18">
        <f t="shared" si="0"/>
        <v>26190000</v>
      </c>
    </row>
    <row r="19" spans="2:13" x14ac:dyDescent="0.25">
      <c r="B19" s="2" t="s">
        <v>25</v>
      </c>
      <c r="C19" s="17"/>
      <c r="D19" s="18">
        <v>21270000</v>
      </c>
      <c r="E19" s="19"/>
      <c r="F19" s="20">
        <v>7.2999999999999995E-2</v>
      </c>
      <c r="G19" s="21">
        <v>46249</v>
      </c>
      <c r="H19" s="22"/>
      <c r="I19" s="18">
        <v>21270000</v>
      </c>
      <c r="J19" s="18"/>
      <c r="K19" s="18">
        <v>0</v>
      </c>
      <c r="L19" s="18"/>
      <c r="M19" s="18">
        <f t="shared" si="0"/>
        <v>21270000</v>
      </c>
    </row>
    <row r="20" spans="2:13" x14ac:dyDescent="0.25">
      <c r="B20" s="2" t="s">
        <v>25</v>
      </c>
      <c r="C20" s="17"/>
      <c r="D20" s="23">
        <v>1489219000</v>
      </c>
      <c r="E20" s="19"/>
      <c r="F20" s="20">
        <v>1.7999999999999999E-2</v>
      </c>
      <c r="G20" s="21">
        <v>46270</v>
      </c>
      <c r="H20" s="22"/>
      <c r="I20" s="18">
        <v>1747449574.5999999</v>
      </c>
      <c r="J20" s="18"/>
      <c r="K20" s="18">
        <v>0</v>
      </c>
      <c r="L20" s="18"/>
      <c r="M20" s="18">
        <f t="shared" si="0"/>
        <v>1747449574.5999999</v>
      </c>
    </row>
    <row r="21" spans="2:13" x14ac:dyDescent="0.25">
      <c r="B21" s="2" t="s">
        <v>28</v>
      </c>
      <c r="C21" s="17"/>
      <c r="D21" s="18">
        <v>2126000</v>
      </c>
      <c r="E21" s="19"/>
      <c r="F21" s="20">
        <v>6.0400000000000002E-2</v>
      </c>
      <c r="G21" s="21">
        <v>46341</v>
      </c>
      <c r="H21" s="22"/>
      <c r="I21" s="18">
        <v>0</v>
      </c>
      <c r="J21" s="18"/>
      <c r="K21" s="18">
        <v>2126000</v>
      </c>
      <c r="L21" s="18"/>
      <c r="M21" s="18">
        <f t="shared" si="0"/>
        <v>2126000</v>
      </c>
    </row>
    <row r="22" spans="2:13" x14ac:dyDescent="0.25">
      <c r="B22" s="2" t="s">
        <v>29</v>
      </c>
      <c r="C22" s="17"/>
      <c r="D22" s="18">
        <v>60000</v>
      </c>
      <c r="E22" s="19"/>
      <c r="F22" s="20">
        <v>6.3500000000000001E-2</v>
      </c>
      <c r="G22" s="21">
        <v>46357</v>
      </c>
      <c r="H22" s="22"/>
      <c r="I22" s="18">
        <v>0</v>
      </c>
      <c r="J22" s="18"/>
      <c r="K22" s="18">
        <v>60000</v>
      </c>
      <c r="L22" s="18"/>
      <c r="M22" s="18">
        <f t="shared" si="0"/>
        <v>60000</v>
      </c>
    </row>
    <row r="23" spans="2:13" x14ac:dyDescent="0.25">
      <c r="B23" s="2" t="s">
        <v>25</v>
      </c>
      <c r="C23" s="17"/>
      <c r="D23" s="26">
        <v>750000000</v>
      </c>
      <c r="E23" s="19"/>
      <c r="F23" s="20">
        <v>2.9000000000000001E-2</v>
      </c>
      <c r="G23" s="21">
        <v>46360</v>
      </c>
      <c r="H23" s="22"/>
      <c r="I23" s="18">
        <v>0</v>
      </c>
      <c r="J23" s="18"/>
      <c r="K23" s="18">
        <v>1008450000</v>
      </c>
      <c r="L23" s="18"/>
      <c r="M23" s="18">
        <f t="shared" si="0"/>
        <v>1008450000</v>
      </c>
    </row>
    <row r="24" spans="2:13" x14ac:dyDescent="0.25">
      <c r="B24" s="2" t="s">
        <v>25</v>
      </c>
      <c r="C24" s="17"/>
      <c r="D24" s="18">
        <v>758954000</v>
      </c>
      <c r="E24" s="19"/>
      <c r="F24" s="20">
        <v>3.7999999999999999E-2</v>
      </c>
      <c r="G24" s="21">
        <v>46433</v>
      </c>
      <c r="H24" s="22"/>
      <c r="I24" s="18">
        <v>0</v>
      </c>
      <c r="J24" s="18"/>
      <c r="K24" s="18">
        <v>758954000</v>
      </c>
      <c r="L24" s="18"/>
      <c r="M24" s="18">
        <f t="shared" si="0"/>
        <v>758954000</v>
      </c>
    </row>
    <row r="25" spans="2:13" x14ac:dyDescent="0.25">
      <c r="B25" s="2" t="s">
        <v>25</v>
      </c>
      <c r="C25" s="17"/>
      <c r="D25" s="18">
        <v>1489951000</v>
      </c>
      <c r="E25" s="19"/>
      <c r="F25" s="20">
        <v>4.2500000000000003E-2</v>
      </c>
      <c r="G25" s="21">
        <v>46447</v>
      </c>
      <c r="H25" s="22"/>
      <c r="I25" s="18">
        <v>0</v>
      </c>
      <c r="J25" s="18"/>
      <c r="K25" s="18">
        <v>1489951000</v>
      </c>
      <c r="L25" s="18"/>
      <c r="M25" s="18">
        <f t="shared" si="0"/>
        <v>1489951000</v>
      </c>
    </row>
    <row r="26" spans="2:13" x14ac:dyDescent="0.25">
      <c r="B26" s="2" t="s">
        <v>25</v>
      </c>
      <c r="C26" s="17"/>
      <c r="D26" s="26">
        <v>600000000</v>
      </c>
      <c r="E26" s="19"/>
      <c r="F26" s="20">
        <v>5.5E-2</v>
      </c>
      <c r="G26" s="21">
        <v>46461</v>
      </c>
      <c r="H26" s="22"/>
      <c r="I26" s="18">
        <v>0</v>
      </c>
      <c r="J26" s="18"/>
      <c r="K26" s="18">
        <v>806760000</v>
      </c>
      <c r="L26" s="18"/>
      <c r="M26" s="18">
        <f t="shared" si="0"/>
        <v>806760000</v>
      </c>
    </row>
    <row r="27" spans="2:13" x14ac:dyDescent="0.25">
      <c r="B27" s="2" t="s">
        <v>25</v>
      </c>
      <c r="C27" s="17"/>
      <c r="D27" s="18">
        <v>2500000000</v>
      </c>
      <c r="E27" s="19"/>
      <c r="F27" s="20">
        <v>2.3E-2</v>
      </c>
      <c r="G27" s="21">
        <v>46539</v>
      </c>
      <c r="H27" s="22"/>
      <c r="I27" s="18">
        <v>0</v>
      </c>
      <c r="J27" s="18"/>
      <c r="K27" s="18">
        <v>2500000000</v>
      </c>
      <c r="L27" s="18"/>
      <c r="M27" s="18">
        <f>+I27+K27</f>
        <v>2500000000</v>
      </c>
    </row>
    <row r="28" spans="2:13" x14ac:dyDescent="0.25">
      <c r="B28" s="2" t="s">
        <v>25</v>
      </c>
      <c r="C28" s="17"/>
      <c r="D28" s="18">
        <v>294117647.12</v>
      </c>
      <c r="E28" s="19" t="s">
        <v>10</v>
      </c>
      <c r="F28" s="20">
        <v>3.3799999999999997E-2</v>
      </c>
      <c r="G28" s="21">
        <v>46630</v>
      </c>
      <c r="H28" s="22"/>
      <c r="I28" s="18">
        <v>147058823.52000001</v>
      </c>
      <c r="J28" s="18"/>
      <c r="K28" s="18">
        <v>147058823.60000002</v>
      </c>
      <c r="L28" s="18"/>
      <c r="M28" s="18">
        <f>+I28+K28</f>
        <v>294117647.12</v>
      </c>
    </row>
    <row r="29" spans="2:13" x14ac:dyDescent="0.25">
      <c r="B29" s="2" t="s">
        <v>25</v>
      </c>
      <c r="C29" s="17"/>
      <c r="D29" s="23">
        <v>2250000000</v>
      </c>
      <c r="E29" s="19"/>
      <c r="F29" s="20" t="s">
        <v>30</v>
      </c>
      <c r="G29" s="21">
        <v>46646</v>
      </c>
      <c r="H29" s="22"/>
      <c r="I29" s="18">
        <v>0</v>
      </c>
      <c r="J29" s="18"/>
      <c r="K29" s="18">
        <v>2640150000</v>
      </c>
      <c r="L29" s="18"/>
      <c r="M29" s="18">
        <f t="shared" ref="M29" si="1">+I29+K29</f>
        <v>2640150000</v>
      </c>
    </row>
    <row r="30" spans="2:13" x14ac:dyDescent="0.25">
      <c r="B30" s="2" t="s">
        <v>31</v>
      </c>
      <c r="C30" s="17"/>
      <c r="D30" s="18">
        <v>35836000</v>
      </c>
      <c r="E30" s="19"/>
      <c r="F30" s="20">
        <v>6.8750000000000006E-2</v>
      </c>
      <c r="G30" s="21">
        <v>46675</v>
      </c>
      <c r="H30" s="22"/>
      <c r="I30" s="18">
        <v>0</v>
      </c>
      <c r="J30" s="18"/>
      <c r="K30" s="18">
        <v>35836000</v>
      </c>
      <c r="L30" s="18"/>
      <c r="M30" s="18">
        <f t="shared" si="0"/>
        <v>35836000</v>
      </c>
    </row>
    <row r="31" spans="2:13" x14ac:dyDescent="0.25">
      <c r="B31" s="2" t="s">
        <v>25</v>
      </c>
      <c r="C31" s="17"/>
      <c r="D31" s="18">
        <v>11000000</v>
      </c>
      <c r="E31" s="19"/>
      <c r="F31" s="20">
        <v>6.8750000000000006E-2</v>
      </c>
      <c r="G31" s="21">
        <v>46675</v>
      </c>
      <c r="H31" s="22"/>
      <c r="I31" s="18">
        <v>0</v>
      </c>
      <c r="J31" s="18"/>
      <c r="K31" s="18">
        <v>11000000</v>
      </c>
      <c r="L31" s="18"/>
      <c r="M31" s="18">
        <f t="shared" si="0"/>
        <v>11000000</v>
      </c>
    </row>
    <row r="32" spans="2:13" x14ac:dyDescent="0.25">
      <c r="B32" s="2" t="s">
        <v>31</v>
      </c>
      <c r="C32" s="17"/>
      <c r="D32" s="18">
        <v>91127000</v>
      </c>
      <c r="E32" s="19"/>
      <c r="F32" s="20">
        <v>6.5500000000000003E-2</v>
      </c>
      <c r="G32" s="21">
        <v>46767</v>
      </c>
      <c r="H32" s="22"/>
      <c r="I32" s="18">
        <v>0</v>
      </c>
      <c r="J32" s="18"/>
      <c r="K32" s="18">
        <v>91127000</v>
      </c>
      <c r="L32" s="18"/>
      <c r="M32" s="18">
        <f t="shared" si="0"/>
        <v>91127000</v>
      </c>
    </row>
    <row r="33" spans="2:13" x14ac:dyDescent="0.25">
      <c r="B33" s="2" t="s">
        <v>25</v>
      </c>
      <c r="C33" s="17"/>
      <c r="D33" s="18">
        <v>114586000</v>
      </c>
      <c r="E33" s="19"/>
      <c r="F33" s="20">
        <v>6.5500000000000003E-2</v>
      </c>
      <c r="G33" s="21">
        <v>46767</v>
      </c>
      <c r="H33" s="22"/>
      <c r="I33" s="18">
        <v>0</v>
      </c>
      <c r="J33" s="18"/>
      <c r="K33" s="18">
        <v>114586000</v>
      </c>
      <c r="L33" s="18"/>
      <c r="M33" s="18">
        <f>+I33+K33</f>
        <v>114586000</v>
      </c>
    </row>
    <row r="34" spans="2:13" x14ac:dyDescent="0.25">
      <c r="B34" s="2" t="s">
        <v>25</v>
      </c>
      <c r="C34" s="17"/>
      <c r="D34" s="18">
        <v>43801000</v>
      </c>
      <c r="E34" s="19"/>
      <c r="F34" s="20">
        <v>6.9500000000000006E-2</v>
      </c>
      <c r="G34" s="21">
        <v>46767</v>
      </c>
      <c r="H34" s="22"/>
      <c r="I34" s="18">
        <v>0</v>
      </c>
      <c r="J34" s="18"/>
      <c r="K34" s="18">
        <v>43801000</v>
      </c>
      <c r="L34" s="18"/>
      <c r="M34" s="18">
        <f t="shared" si="0"/>
        <v>43801000</v>
      </c>
    </row>
    <row r="35" spans="2:13" x14ac:dyDescent="0.25">
      <c r="B35" s="2" t="s">
        <v>25</v>
      </c>
      <c r="C35" s="17"/>
      <c r="D35" s="18">
        <v>2250000000</v>
      </c>
      <c r="E35" s="19"/>
      <c r="F35" s="20">
        <v>1.6500000000000001E-2</v>
      </c>
      <c r="G35" s="21">
        <v>46784</v>
      </c>
      <c r="H35" s="22"/>
      <c r="I35" s="18">
        <v>0</v>
      </c>
      <c r="J35" s="18"/>
      <c r="K35" s="18">
        <v>2250000000</v>
      </c>
      <c r="L35" s="18"/>
      <c r="M35" s="18">
        <f t="shared" si="0"/>
        <v>2250000000</v>
      </c>
    </row>
    <row r="36" spans="2:13" x14ac:dyDescent="0.25">
      <c r="B36" s="2" t="s">
        <v>25</v>
      </c>
      <c r="C36" s="17"/>
      <c r="D36" s="18">
        <v>1732369000</v>
      </c>
      <c r="E36" s="19"/>
      <c r="F36" s="20">
        <v>4.1000000000000002E-2</v>
      </c>
      <c r="G36" s="21">
        <v>46798</v>
      </c>
      <c r="H36" s="22"/>
      <c r="I36" s="18">
        <v>0</v>
      </c>
      <c r="J36" s="18"/>
      <c r="K36" s="18">
        <v>1732369000</v>
      </c>
      <c r="L36" s="18"/>
      <c r="M36" s="18">
        <f t="shared" si="0"/>
        <v>1732369000</v>
      </c>
    </row>
    <row r="37" spans="2:13" x14ac:dyDescent="0.25">
      <c r="B37" s="2" t="s">
        <v>25</v>
      </c>
      <c r="C37" s="17"/>
      <c r="D37" s="23">
        <v>1750000000</v>
      </c>
      <c r="E37" s="19"/>
      <c r="F37" s="20">
        <v>1.6E-2</v>
      </c>
      <c r="G37" s="21">
        <v>46892</v>
      </c>
      <c r="H37" s="22"/>
      <c r="I37" s="18">
        <v>0</v>
      </c>
      <c r="J37" s="18"/>
      <c r="K37" s="18">
        <v>2053450000</v>
      </c>
      <c r="L37" s="18"/>
      <c r="M37" s="18">
        <f>+I37+K37</f>
        <v>2053450000</v>
      </c>
    </row>
    <row r="38" spans="2:13" x14ac:dyDescent="0.25">
      <c r="B38" s="2" t="s">
        <v>24</v>
      </c>
      <c r="C38" s="17"/>
      <c r="D38" s="18">
        <v>166672000</v>
      </c>
      <c r="E38" s="19"/>
      <c r="F38" s="20">
        <v>6.3750000000000001E-2</v>
      </c>
      <c r="G38" s="21">
        <v>46905</v>
      </c>
      <c r="H38" s="22"/>
      <c r="I38" s="18">
        <v>0</v>
      </c>
      <c r="J38" s="18"/>
      <c r="K38" s="18">
        <v>166672000</v>
      </c>
      <c r="L38" s="18"/>
      <c r="M38" s="18">
        <f t="shared" si="0"/>
        <v>166672000</v>
      </c>
    </row>
    <row r="39" spans="2:13" x14ac:dyDescent="0.25">
      <c r="B39" s="2" t="s">
        <v>25</v>
      </c>
      <c r="C39" s="17"/>
      <c r="D39" s="18">
        <v>95418000</v>
      </c>
      <c r="E39" s="19"/>
      <c r="F39" s="20">
        <v>6.3750000000000001E-2</v>
      </c>
      <c r="G39" s="21">
        <v>46905</v>
      </c>
      <c r="H39" s="22"/>
      <c r="I39" s="18">
        <v>0</v>
      </c>
      <c r="J39" s="18"/>
      <c r="K39" s="18">
        <v>95418000</v>
      </c>
      <c r="L39" s="18"/>
      <c r="M39" s="18">
        <f t="shared" si="0"/>
        <v>95418000</v>
      </c>
    </row>
    <row r="40" spans="2:13" x14ac:dyDescent="0.25">
      <c r="B40" s="2" t="s">
        <v>25</v>
      </c>
      <c r="C40" s="17"/>
      <c r="D40" s="25">
        <v>400000000</v>
      </c>
      <c r="E40" s="19"/>
      <c r="F40" s="20">
        <v>4.5999999999999999E-2</v>
      </c>
      <c r="G40" s="21">
        <v>47015</v>
      </c>
      <c r="H40" s="22"/>
      <c r="I40" s="18">
        <v>0</v>
      </c>
      <c r="J40" s="18"/>
      <c r="K40" s="18">
        <v>264528000</v>
      </c>
      <c r="L40" s="18"/>
      <c r="M40" s="18">
        <f t="shared" si="0"/>
        <v>264528000</v>
      </c>
    </row>
    <row r="41" spans="2:13" x14ac:dyDescent="0.25">
      <c r="B41" s="2" t="s">
        <v>25</v>
      </c>
      <c r="C41" s="17"/>
      <c r="D41" s="18">
        <v>617647058.82352936</v>
      </c>
      <c r="E41" s="19" t="s">
        <v>10</v>
      </c>
      <c r="F41" s="20">
        <v>3.49E-2</v>
      </c>
      <c r="G41" s="21">
        <v>47072</v>
      </c>
      <c r="H41" s="22"/>
      <c r="I41" s="18">
        <v>176470588.2352941</v>
      </c>
      <c r="J41" s="18"/>
      <c r="K41" s="18">
        <v>441176470.58823526</v>
      </c>
      <c r="L41" s="18"/>
      <c r="M41" s="18">
        <f>+I41+K41</f>
        <v>617647058.82352936</v>
      </c>
    </row>
    <row r="42" spans="2:13" x14ac:dyDescent="0.25">
      <c r="B42" s="2" t="s">
        <v>25</v>
      </c>
      <c r="C42" s="17"/>
      <c r="D42" s="18">
        <v>3000000000</v>
      </c>
      <c r="E42" s="19"/>
      <c r="F42" s="20">
        <v>4.3499999999999997E-2</v>
      </c>
      <c r="G42" s="21">
        <v>47178</v>
      </c>
      <c r="H42" s="22"/>
      <c r="I42" s="18">
        <v>0</v>
      </c>
      <c r="J42" s="18"/>
      <c r="K42" s="18">
        <v>3000000000</v>
      </c>
      <c r="L42" s="18"/>
      <c r="M42" s="18">
        <f t="shared" si="0"/>
        <v>3000000000</v>
      </c>
    </row>
    <row r="43" spans="2:13" x14ac:dyDescent="0.25">
      <c r="B43" s="2" t="s">
        <v>28</v>
      </c>
      <c r="C43" s="17"/>
      <c r="D43" s="18">
        <v>115324000</v>
      </c>
      <c r="E43" s="19"/>
      <c r="F43" s="20">
        <v>6.5000000000000002E-2</v>
      </c>
      <c r="G43" s="21">
        <v>47192</v>
      </c>
      <c r="H43" s="22"/>
      <c r="I43" s="18">
        <v>0</v>
      </c>
      <c r="J43" s="18"/>
      <c r="K43" s="18">
        <v>115324000</v>
      </c>
      <c r="L43" s="18"/>
      <c r="M43" s="18">
        <f t="shared" si="0"/>
        <v>115324000</v>
      </c>
    </row>
    <row r="44" spans="2:13" x14ac:dyDescent="0.25">
      <c r="B44" s="2" t="s">
        <v>25</v>
      </c>
      <c r="C44" s="17"/>
      <c r="D44" s="18">
        <v>6820000</v>
      </c>
      <c r="E44" s="19"/>
      <c r="F44" s="20">
        <v>6.5000000000000002E-2</v>
      </c>
      <c r="G44" s="21">
        <v>47192</v>
      </c>
      <c r="H44" s="22"/>
      <c r="I44" s="18">
        <v>0</v>
      </c>
      <c r="J44" s="18"/>
      <c r="K44" s="18">
        <v>6820000</v>
      </c>
      <c r="L44" s="18"/>
      <c r="M44" s="18">
        <f t="shared" si="0"/>
        <v>6820000</v>
      </c>
    </row>
    <row r="45" spans="2:13" x14ac:dyDescent="0.25">
      <c r="B45" s="2" t="s">
        <v>25</v>
      </c>
      <c r="C45" s="17"/>
      <c r="D45" s="18">
        <v>180874000</v>
      </c>
      <c r="E45" s="19"/>
      <c r="F45" s="20">
        <v>6.6250000000000003E-2</v>
      </c>
      <c r="G45" s="21">
        <v>47253</v>
      </c>
      <c r="H45" s="22"/>
      <c r="I45" s="18">
        <v>0</v>
      </c>
      <c r="J45" s="18"/>
      <c r="K45" s="18">
        <v>180874000</v>
      </c>
      <c r="L45" s="18"/>
      <c r="M45" s="18">
        <f t="shared" si="0"/>
        <v>180874000</v>
      </c>
    </row>
    <row r="46" spans="2:13" x14ac:dyDescent="0.25">
      <c r="B46" s="2" t="s">
        <v>25</v>
      </c>
      <c r="C46" s="17"/>
      <c r="D46" s="23">
        <v>1260469000</v>
      </c>
      <c r="E46" s="19"/>
      <c r="F46" s="20">
        <v>2.35E-2</v>
      </c>
      <c r="G46" s="21">
        <v>47366</v>
      </c>
      <c r="H46" s="22"/>
      <c r="I46" s="18">
        <v>0</v>
      </c>
      <c r="J46" s="18"/>
      <c r="K46" s="18">
        <v>1479034324.5999999</v>
      </c>
      <c r="L46" s="18"/>
      <c r="M46" s="18">
        <f t="shared" si="0"/>
        <v>1479034324.5999999</v>
      </c>
    </row>
    <row r="47" spans="2:13" x14ac:dyDescent="0.25">
      <c r="B47" s="2" t="s">
        <v>25</v>
      </c>
      <c r="C47" s="17"/>
      <c r="D47" s="26">
        <v>745000000</v>
      </c>
      <c r="E47" s="19"/>
      <c r="F47" s="20">
        <v>4.3749999999999997E-2</v>
      </c>
      <c r="G47" s="21">
        <v>47375</v>
      </c>
      <c r="H47" s="22"/>
      <c r="I47" s="18">
        <v>0</v>
      </c>
      <c r="J47" s="18"/>
      <c r="K47" s="18">
        <v>1001727000</v>
      </c>
      <c r="L47" s="18"/>
      <c r="M47" s="18">
        <f t="shared" si="0"/>
        <v>1001727000</v>
      </c>
    </row>
    <row r="48" spans="2:13" x14ac:dyDescent="0.25">
      <c r="B48" s="2" t="s">
        <v>25</v>
      </c>
      <c r="C48" s="17"/>
      <c r="D48" s="23">
        <v>800000000</v>
      </c>
      <c r="E48" s="19"/>
      <c r="F48" s="20">
        <v>2.5999999999999999E-2</v>
      </c>
      <c r="G48" s="21">
        <v>47469</v>
      </c>
      <c r="H48" s="22"/>
      <c r="I48" s="18">
        <v>0</v>
      </c>
      <c r="J48" s="18"/>
      <c r="K48" s="18">
        <v>938720000</v>
      </c>
      <c r="L48" s="18"/>
      <c r="M48" s="18">
        <f t="shared" si="0"/>
        <v>938720000</v>
      </c>
    </row>
    <row r="49" spans="1:13" x14ac:dyDescent="0.25">
      <c r="B49" s="2" t="s">
        <v>28</v>
      </c>
      <c r="C49" s="17"/>
      <c r="D49" s="18">
        <v>48735000</v>
      </c>
      <c r="E49" s="19"/>
      <c r="F49" s="20">
        <v>7.8750000000000001E-2</v>
      </c>
      <c r="G49" s="21">
        <v>47529</v>
      </c>
      <c r="H49" s="22"/>
      <c r="I49" s="18">
        <v>0</v>
      </c>
      <c r="J49" s="18"/>
      <c r="K49" s="18">
        <v>48735000</v>
      </c>
      <c r="L49" s="18"/>
      <c r="M49" s="18">
        <f t="shared" si="0"/>
        <v>48735000</v>
      </c>
    </row>
    <row r="50" spans="1:13" x14ac:dyDescent="0.25">
      <c r="B50" s="2" t="s">
        <v>25</v>
      </c>
      <c r="C50" s="17"/>
      <c r="D50" s="18">
        <v>3156272000</v>
      </c>
      <c r="E50" s="19"/>
      <c r="F50" s="20">
        <v>4.2999999999999997E-2</v>
      </c>
      <c r="G50" s="21">
        <v>47529</v>
      </c>
      <c r="H50" s="22"/>
      <c r="I50" s="18">
        <v>0</v>
      </c>
      <c r="J50" s="18"/>
      <c r="K50" s="18">
        <v>3156272000</v>
      </c>
      <c r="L50" s="18"/>
      <c r="M50" s="18">
        <f t="shared" si="0"/>
        <v>3156272000</v>
      </c>
    </row>
    <row r="51" spans="1:13" x14ac:dyDescent="0.25">
      <c r="B51" s="2" t="s">
        <v>25</v>
      </c>
      <c r="C51" s="17"/>
      <c r="D51" s="18">
        <v>169311000</v>
      </c>
      <c r="E51" s="19"/>
      <c r="F51" s="20">
        <v>7.8750000000000001E-2</v>
      </c>
      <c r="G51" s="21">
        <v>47529</v>
      </c>
      <c r="H51" s="22"/>
      <c r="I51" s="18">
        <v>0</v>
      </c>
      <c r="J51" s="18"/>
      <c r="K51" s="18">
        <v>169311000</v>
      </c>
      <c r="L51" s="18"/>
      <c r="M51" s="18">
        <f t="shared" si="0"/>
        <v>169311000</v>
      </c>
    </row>
    <row r="52" spans="1:13" x14ac:dyDescent="0.25">
      <c r="B52" s="2" t="s">
        <v>25</v>
      </c>
      <c r="C52" s="17"/>
      <c r="D52" s="23">
        <v>1250000000</v>
      </c>
      <c r="E52" s="19"/>
      <c r="F52" s="20">
        <v>8.0000000000000002E-3</v>
      </c>
      <c r="G52" s="21">
        <v>47546</v>
      </c>
      <c r="H52" s="22"/>
      <c r="I52" s="18">
        <v>0</v>
      </c>
      <c r="J52" s="18"/>
      <c r="K52" s="18">
        <v>1466750000</v>
      </c>
      <c r="L52" s="18"/>
      <c r="M52" s="18">
        <f>+I52+K52</f>
        <v>1466750000</v>
      </c>
    </row>
    <row r="53" spans="1:13" x14ac:dyDescent="0.25">
      <c r="B53" s="2" t="s">
        <v>25</v>
      </c>
      <c r="C53" s="17"/>
      <c r="D53" s="23">
        <v>1000000000</v>
      </c>
      <c r="E53" s="19"/>
      <c r="F53" s="20">
        <v>3.15E-2</v>
      </c>
      <c r="G53" s="21">
        <v>47635</v>
      </c>
      <c r="H53" s="22"/>
      <c r="I53" s="18">
        <v>0</v>
      </c>
      <c r="J53" s="18"/>
      <c r="K53" s="18">
        <v>1173400000</v>
      </c>
      <c r="L53" s="18"/>
      <c r="M53" s="18">
        <f>+I53+K53</f>
        <v>1173400000</v>
      </c>
    </row>
    <row r="54" spans="1:13" x14ac:dyDescent="0.25">
      <c r="B54" s="2" t="s">
        <v>25</v>
      </c>
      <c r="C54" s="17"/>
      <c r="D54" s="18">
        <v>1000000000</v>
      </c>
      <c r="E54" s="19"/>
      <c r="F54" s="20">
        <v>4.7E-2</v>
      </c>
      <c r="G54" s="21">
        <v>47710</v>
      </c>
      <c r="H54" s="22"/>
      <c r="I54" s="18">
        <v>0</v>
      </c>
      <c r="J54" s="18"/>
      <c r="K54" s="18">
        <v>1000000000</v>
      </c>
      <c r="L54" s="18"/>
      <c r="M54" s="18">
        <f>+I54+K54</f>
        <v>1000000000</v>
      </c>
    </row>
    <row r="55" spans="1:13" x14ac:dyDescent="0.25">
      <c r="B55" s="2" t="s">
        <v>25</v>
      </c>
      <c r="C55" s="17"/>
      <c r="D55" s="27">
        <v>150000000</v>
      </c>
      <c r="E55" s="19"/>
      <c r="F55" s="20">
        <v>1.8749999999999999E-2</v>
      </c>
      <c r="G55" s="21">
        <v>47821</v>
      </c>
      <c r="H55" s="22"/>
      <c r="I55" s="18">
        <v>0</v>
      </c>
      <c r="J55" s="18"/>
      <c r="K55" s="18">
        <v>188340000</v>
      </c>
      <c r="L55" s="18"/>
      <c r="M55" s="18">
        <f t="shared" si="0"/>
        <v>188340000</v>
      </c>
    </row>
    <row r="56" spans="1:13" x14ac:dyDescent="0.25">
      <c r="B56" s="2" t="s">
        <v>32</v>
      </c>
      <c r="C56" s="17"/>
      <c r="D56" s="18">
        <v>228894000</v>
      </c>
      <c r="E56" s="19"/>
      <c r="F56" s="20">
        <v>8.7499999999999994E-2</v>
      </c>
      <c r="G56" s="21">
        <v>47908</v>
      </c>
      <c r="H56" s="22"/>
      <c r="I56" s="18">
        <v>0</v>
      </c>
      <c r="J56" s="18"/>
      <c r="K56" s="18">
        <v>228894000</v>
      </c>
      <c r="L56" s="18"/>
      <c r="M56" s="18">
        <f t="shared" si="0"/>
        <v>228894000</v>
      </c>
    </row>
    <row r="57" spans="1:13" x14ac:dyDescent="0.25">
      <c r="B57" s="2" t="s">
        <v>25</v>
      </c>
      <c r="C57" s="17"/>
      <c r="D57" s="18">
        <v>173641000</v>
      </c>
      <c r="E57" s="19"/>
      <c r="F57" s="20">
        <v>8.7499999999999994E-2</v>
      </c>
      <c r="G57" s="21">
        <v>47908</v>
      </c>
      <c r="H57" s="22"/>
      <c r="I57" s="18">
        <v>0</v>
      </c>
      <c r="J57" s="18"/>
      <c r="K57" s="18">
        <v>173641000</v>
      </c>
      <c r="L57" s="18"/>
      <c r="M57" s="18">
        <f t="shared" si="0"/>
        <v>173641000</v>
      </c>
    </row>
    <row r="58" spans="1:13" x14ac:dyDescent="0.25">
      <c r="B58" s="2" t="s">
        <v>25</v>
      </c>
      <c r="C58" s="17"/>
      <c r="D58" s="18">
        <v>122977000</v>
      </c>
      <c r="E58" s="19"/>
      <c r="F58" s="20">
        <v>7.6249999999999998E-2</v>
      </c>
      <c r="G58" s="21">
        <v>47953</v>
      </c>
      <c r="H58" s="22"/>
      <c r="I58" s="18">
        <v>0</v>
      </c>
      <c r="J58" s="18"/>
      <c r="K58" s="18">
        <v>122977000</v>
      </c>
      <c r="L58" s="18"/>
      <c r="M58" s="18">
        <f t="shared" si="0"/>
        <v>122977000</v>
      </c>
    </row>
    <row r="59" spans="1:13" x14ac:dyDescent="0.25">
      <c r="B59" s="2" t="s">
        <v>25</v>
      </c>
      <c r="C59" s="17"/>
      <c r="D59" s="23">
        <v>1000000000</v>
      </c>
      <c r="E59" s="19"/>
      <c r="F59" s="20">
        <v>3.95E-2</v>
      </c>
      <c r="G59" s="21">
        <v>47968</v>
      </c>
      <c r="H59" s="22"/>
      <c r="I59" s="18">
        <v>0</v>
      </c>
      <c r="J59" s="18"/>
      <c r="K59" s="18">
        <v>1173400000</v>
      </c>
      <c r="L59" s="18"/>
      <c r="M59" s="18">
        <f>+I59+K59</f>
        <v>1173400000</v>
      </c>
    </row>
    <row r="60" spans="1:13" x14ac:dyDescent="0.25">
      <c r="B60" s="2" t="s">
        <v>25</v>
      </c>
      <c r="C60" s="17"/>
      <c r="D60" s="18">
        <v>3000000000</v>
      </c>
      <c r="E60" s="19"/>
      <c r="F60" s="20">
        <v>2.75E-2</v>
      </c>
      <c r="G60" s="21">
        <v>48000</v>
      </c>
      <c r="H60" s="22"/>
      <c r="I60" s="18">
        <v>0</v>
      </c>
      <c r="J60" s="18"/>
      <c r="K60" s="18">
        <v>3000000000</v>
      </c>
      <c r="L60" s="18"/>
      <c r="M60" s="18">
        <f>+I60+K60</f>
        <v>3000000000</v>
      </c>
    </row>
    <row r="61" spans="1:13" x14ac:dyDescent="0.25">
      <c r="B61" s="2" t="s">
        <v>28</v>
      </c>
      <c r="C61" s="17"/>
      <c r="D61" s="18">
        <v>112167000</v>
      </c>
      <c r="E61" s="19"/>
      <c r="F61" s="20">
        <v>6.8750000000000006E-2</v>
      </c>
      <c r="G61" s="21">
        <v>48136</v>
      </c>
      <c r="H61" s="22"/>
      <c r="I61" s="18">
        <v>0</v>
      </c>
      <c r="J61" s="18"/>
      <c r="K61" s="18">
        <v>112167000</v>
      </c>
      <c r="L61" s="18"/>
      <c r="M61" s="18">
        <f t="shared" si="0"/>
        <v>112167000</v>
      </c>
    </row>
    <row r="62" spans="1:13" x14ac:dyDescent="0.25">
      <c r="B62" s="2" t="s">
        <v>25</v>
      </c>
      <c r="C62" s="17"/>
      <c r="D62" s="18">
        <v>108045000</v>
      </c>
      <c r="E62" s="19"/>
      <c r="F62" s="20">
        <v>6.8750000000000006E-2</v>
      </c>
      <c r="G62" s="21">
        <v>48136</v>
      </c>
      <c r="H62" s="22"/>
      <c r="I62" s="18">
        <v>0</v>
      </c>
      <c r="J62" s="18"/>
      <c r="K62" s="18">
        <v>108045000</v>
      </c>
      <c r="L62" s="18"/>
      <c r="M62" s="18">
        <f t="shared" si="0"/>
        <v>108045000</v>
      </c>
    </row>
    <row r="63" spans="1:13" x14ac:dyDescent="0.25">
      <c r="A63" s="19" t="s">
        <v>9</v>
      </c>
      <c r="B63" s="2" t="s">
        <v>33</v>
      </c>
      <c r="C63" s="17"/>
      <c r="D63" s="18">
        <v>104654000</v>
      </c>
      <c r="E63" s="19"/>
      <c r="F63" s="20">
        <v>8.7499999999999994E-2</v>
      </c>
      <c r="G63" s="21">
        <v>48167</v>
      </c>
      <c r="H63" s="22"/>
      <c r="I63" s="18">
        <v>0</v>
      </c>
      <c r="J63" s="18"/>
      <c r="K63" s="18">
        <v>104654000</v>
      </c>
      <c r="L63" s="18"/>
      <c r="M63" s="18">
        <f t="shared" si="0"/>
        <v>104654000</v>
      </c>
    </row>
    <row r="64" spans="1:13" x14ac:dyDescent="0.25">
      <c r="B64" s="2" t="s">
        <v>25</v>
      </c>
      <c r="C64" s="17"/>
      <c r="D64" s="18">
        <v>59433000</v>
      </c>
      <c r="E64" s="19"/>
      <c r="F64" s="20">
        <v>8.7499999999999994E-2</v>
      </c>
      <c r="G64" s="21">
        <v>48167</v>
      </c>
      <c r="H64" s="22"/>
      <c r="I64" s="18">
        <v>0</v>
      </c>
      <c r="J64" s="18"/>
      <c r="K64" s="18">
        <v>59433000</v>
      </c>
      <c r="L64" s="18"/>
      <c r="M64" s="18">
        <f t="shared" si="0"/>
        <v>59433000</v>
      </c>
    </row>
    <row r="65" spans="2:13" x14ac:dyDescent="0.25">
      <c r="B65" s="2" t="s">
        <v>34</v>
      </c>
      <c r="C65" s="17"/>
      <c r="D65" s="18">
        <v>91543000</v>
      </c>
      <c r="E65" s="19"/>
      <c r="F65" s="20">
        <v>7.1249999999999994E-2</v>
      </c>
      <c r="G65" s="21">
        <v>48197</v>
      </c>
      <c r="H65" s="22"/>
      <c r="I65" s="18">
        <v>0</v>
      </c>
      <c r="J65" s="18"/>
      <c r="K65" s="18">
        <v>91543000</v>
      </c>
      <c r="L65" s="18"/>
      <c r="M65" s="18">
        <f t="shared" si="0"/>
        <v>91543000</v>
      </c>
    </row>
    <row r="66" spans="2:13" x14ac:dyDescent="0.25">
      <c r="B66" s="2" t="s">
        <v>25</v>
      </c>
      <c r="C66" s="17"/>
      <c r="D66" s="18">
        <v>148730000</v>
      </c>
      <c r="E66" s="19"/>
      <c r="F66" s="20">
        <v>7.1249999999999994E-2</v>
      </c>
      <c r="G66" s="21">
        <v>48197</v>
      </c>
      <c r="H66" s="22"/>
      <c r="I66" s="18">
        <v>0</v>
      </c>
      <c r="J66" s="18"/>
      <c r="K66" s="18">
        <v>148730000</v>
      </c>
      <c r="L66" s="18"/>
      <c r="M66" s="18">
        <f t="shared" si="0"/>
        <v>148730000</v>
      </c>
    </row>
    <row r="67" spans="2:13" x14ac:dyDescent="0.25">
      <c r="B67" s="2" t="s">
        <v>25</v>
      </c>
      <c r="C67" s="17"/>
      <c r="D67" s="18">
        <v>2500000000</v>
      </c>
      <c r="E67" s="19"/>
      <c r="F67" s="20">
        <v>2.2499999999999999E-2</v>
      </c>
      <c r="G67" s="21">
        <v>48245</v>
      </c>
      <c r="H67" s="22"/>
      <c r="I67" s="18">
        <v>0</v>
      </c>
      <c r="J67" s="18"/>
      <c r="K67" s="18">
        <v>2500000000</v>
      </c>
      <c r="L67" s="18"/>
      <c r="M67" s="18">
        <f t="shared" si="0"/>
        <v>2500000000</v>
      </c>
    </row>
    <row r="68" spans="2:13" x14ac:dyDescent="0.25">
      <c r="B68" s="2" t="s">
        <v>25</v>
      </c>
      <c r="C68" s="17"/>
      <c r="D68" s="18">
        <v>156915000</v>
      </c>
      <c r="E68" s="19"/>
      <c r="F68" s="20">
        <v>7.6999999999999999E-2</v>
      </c>
      <c r="G68" s="21">
        <v>48335</v>
      </c>
      <c r="H68" s="22"/>
      <c r="I68" s="18">
        <v>0</v>
      </c>
      <c r="J68" s="18"/>
      <c r="K68" s="18">
        <v>156915000</v>
      </c>
      <c r="L68" s="18"/>
      <c r="M68" s="18">
        <f t="shared" si="0"/>
        <v>156915000</v>
      </c>
    </row>
    <row r="69" spans="2:13" x14ac:dyDescent="0.25">
      <c r="B69" s="2" t="s">
        <v>25</v>
      </c>
      <c r="C69" s="17"/>
      <c r="D69" s="23">
        <v>750000000</v>
      </c>
      <c r="E69" s="19"/>
      <c r="F69" s="20">
        <v>2.0500000000000001E-2</v>
      </c>
      <c r="G69" s="21">
        <v>48353</v>
      </c>
      <c r="H69" s="22"/>
      <c r="I69" s="18">
        <v>0</v>
      </c>
      <c r="J69" s="18"/>
      <c r="K69" s="18">
        <v>880050000</v>
      </c>
      <c r="L69" s="18"/>
      <c r="M69" s="18">
        <f>+I69+K69</f>
        <v>880050000</v>
      </c>
    </row>
    <row r="70" spans="2:13" x14ac:dyDescent="0.25">
      <c r="B70" s="2" t="s">
        <v>25</v>
      </c>
      <c r="C70" s="17"/>
      <c r="D70" s="18">
        <v>1150000000</v>
      </c>
      <c r="E70" s="19"/>
      <c r="F70" s="20">
        <v>4.5499999999999999E-2</v>
      </c>
      <c r="G70" s="21">
        <v>48519</v>
      </c>
      <c r="H70" s="22"/>
      <c r="I70" s="18">
        <v>0</v>
      </c>
      <c r="J70" s="18"/>
      <c r="K70" s="18">
        <v>1150000000</v>
      </c>
      <c r="L70" s="18"/>
      <c r="M70" s="18">
        <f>+I70+K70</f>
        <v>1150000000</v>
      </c>
    </row>
    <row r="71" spans="2:13" x14ac:dyDescent="0.25">
      <c r="B71" s="2" t="s">
        <v>25</v>
      </c>
      <c r="C71" s="17"/>
      <c r="D71" s="23">
        <v>1400000000</v>
      </c>
      <c r="E71" s="19"/>
      <c r="F71" s="20">
        <v>3.5499999999999997E-2</v>
      </c>
      <c r="G71" s="21">
        <v>48565</v>
      </c>
      <c r="H71" s="22"/>
      <c r="I71" s="18">
        <v>0</v>
      </c>
      <c r="J71" s="18"/>
      <c r="K71" s="18">
        <v>1642760000</v>
      </c>
      <c r="L71" s="18"/>
      <c r="M71" s="18">
        <f>+I71+K71</f>
        <v>1642760000</v>
      </c>
    </row>
    <row r="72" spans="2:13" x14ac:dyDescent="0.25">
      <c r="B72" s="2" t="s">
        <v>25</v>
      </c>
      <c r="D72" s="23">
        <v>1000000000</v>
      </c>
      <c r="F72" s="20">
        <v>3.5999999999999997E-2</v>
      </c>
      <c r="G72" s="21">
        <v>48731</v>
      </c>
      <c r="H72" s="2"/>
      <c r="I72" s="18">
        <v>0</v>
      </c>
      <c r="J72" s="18"/>
      <c r="K72" s="18">
        <v>1173400000</v>
      </c>
      <c r="L72" s="18"/>
      <c r="M72" s="18">
        <f t="shared" ref="M72:M135" si="2">+I72+K72</f>
        <v>1173400000</v>
      </c>
    </row>
    <row r="73" spans="2:13" x14ac:dyDescent="0.25">
      <c r="B73" s="2" t="s">
        <v>25</v>
      </c>
      <c r="C73" s="17"/>
      <c r="D73" s="26">
        <v>342361000</v>
      </c>
      <c r="E73" s="19"/>
      <c r="F73" s="20">
        <v>5.1999999999999998E-2</v>
      </c>
      <c r="G73" s="21">
        <v>48901</v>
      </c>
      <c r="H73" s="22"/>
      <c r="I73" s="18">
        <v>0</v>
      </c>
      <c r="J73" s="18"/>
      <c r="K73" s="18">
        <v>460338600.60000002</v>
      </c>
      <c r="L73" s="18"/>
      <c r="M73" s="18">
        <f t="shared" si="2"/>
        <v>460338600.60000002</v>
      </c>
    </row>
    <row r="74" spans="2:13" x14ac:dyDescent="0.25">
      <c r="B74" s="2" t="s">
        <v>25</v>
      </c>
      <c r="C74" s="17"/>
      <c r="D74" s="18">
        <v>3754741000</v>
      </c>
      <c r="E74" s="19"/>
      <c r="F74" s="20">
        <v>2.5499999999999998E-2</v>
      </c>
      <c r="G74" s="21">
        <v>48914</v>
      </c>
      <c r="H74" s="22"/>
      <c r="I74" s="18">
        <v>0</v>
      </c>
      <c r="J74" s="18"/>
      <c r="K74" s="18">
        <v>3754741000</v>
      </c>
      <c r="L74" s="18"/>
      <c r="M74" s="18">
        <f t="shared" si="2"/>
        <v>3754741000</v>
      </c>
    </row>
    <row r="75" spans="2:13" x14ac:dyDescent="0.25">
      <c r="B75" s="2" t="s">
        <v>25</v>
      </c>
      <c r="C75" s="17"/>
      <c r="D75" s="18">
        <v>2750000000</v>
      </c>
      <c r="E75" s="19"/>
      <c r="F75" s="20">
        <v>5.3999999999999999E-2</v>
      </c>
      <c r="G75" s="21">
        <v>48990</v>
      </c>
      <c r="H75" s="22"/>
      <c r="I75" s="18">
        <v>0</v>
      </c>
      <c r="J75" s="18"/>
      <c r="K75" s="18">
        <v>2750000000</v>
      </c>
      <c r="L75" s="18"/>
      <c r="M75" s="18">
        <f t="shared" si="2"/>
        <v>2750000000</v>
      </c>
    </row>
    <row r="76" spans="2:13" x14ac:dyDescent="0.25">
      <c r="B76" s="2" t="s">
        <v>25</v>
      </c>
      <c r="C76" s="17"/>
      <c r="D76" s="23">
        <v>500000000</v>
      </c>
      <c r="E76" s="19"/>
      <c r="F76" s="20">
        <v>3.3750000000000002E-2</v>
      </c>
      <c r="G76" s="21">
        <v>49018</v>
      </c>
      <c r="H76" s="22"/>
      <c r="I76" s="18">
        <v>0</v>
      </c>
      <c r="J76" s="18"/>
      <c r="K76" s="18">
        <v>586700000</v>
      </c>
      <c r="L76" s="18"/>
      <c r="M76" s="18">
        <f t="shared" si="2"/>
        <v>586700000</v>
      </c>
    </row>
    <row r="77" spans="2:13" x14ac:dyDescent="0.25">
      <c r="B77" s="2" t="s">
        <v>28</v>
      </c>
      <c r="C77" s="17"/>
      <c r="D77" s="18">
        <v>146611000</v>
      </c>
      <c r="E77" s="19"/>
      <c r="F77" s="20">
        <v>6.5500000000000003E-2</v>
      </c>
      <c r="G77" s="21">
        <v>49110</v>
      </c>
      <c r="H77" s="22"/>
      <c r="I77" s="18">
        <v>0</v>
      </c>
      <c r="J77" s="18"/>
      <c r="K77" s="18">
        <v>146611000</v>
      </c>
      <c r="L77" s="18"/>
      <c r="M77" s="18">
        <f t="shared" si="2"/>
        <v>146611000</v>
      </c>
    </row>
    <row r="78" spans="2:13" x14ac:dyDescent="0.25">
      <c r="B78" s="2" t="s">
        <v>25</v>
      </c>
      <c r="C78" s="17"/>
      <c r="D78" s="18">
        <v>143801000</v>
      </c>
      <c r="E78" s="19"/>
      <c r="F78" s="20">
        <v>6.5500000000000003E-2</v>
      </c>
      <c r="G78" s="21">
        <v>49110</v>
      </c>
      <c r="H78" s="22"/>
      <c r="I78" s="18">
        <v>0</v>
      </c>
      <c r="J78" s="18"/>
      <c r="K78" s="18">
        <v>143801000</v>
      </c>
      <c r="L78" s="18"/>
      <c r="M78" s="18">
        <f>+I78+K78</f>
        <v>143801000</v>
      </c>
    </row>
    <row r="79" spans="2:13" x14ac:dyDescent="0.25">
      <c r="B79" s="2" t="s">
        <v>25</v>
      </c>
      <c r="C79" s="17"/>
      <c r="D79" s="18">
        <v>165964000</v>
      </c>
      <c r="E79" s="19"/>
      <c r="F79" s="20">
        <v>6.4500000000000002E-2</v>
      </c>
      <c r="G79" s="21">
        <v>49110</v>
      </c>
      <c r="H79" s="22"/>
      <c r="I79" s="18">
        <v>0</v>
      </c>
      <c r="J79" s="18"/>
      <c r="K79" s="18">
        <v>165964000</v>
      </c>
      <c r="L79" s="18"/>
      <c r="M79" s="18">
        <f t="shared" si="2"/>
        <v>165964000</v>
      </c>
    </row>
    <row r="80" spans="2:13" x14ac:dyDescent="0.25">
      <c r="B80" s="2" t="s">
        <v>25</v>
      </c>
      <c r="C80" s="17"/>
      <c r="D80" s="18">
        <v>255512000</v>
      </c>
      <c r="E80" s="19"/>
      <c r="F80" s="20">
        <v>6.1499999999999999E-2</v>
      </c>
      <c r="G80" s="21">
        <v>49202</v>
      </c>
      <c r="H80" s="22"/>
      <c r="I80" s="18">
        <v>0</v>
      </c>
      <c r="J80" s="18"/>
      <c r="K80" s="18">
        <v>255512000</v>
      </c>
      <c r="L80" s="18"/>
      <c r="M80" s="18">
        <f t="shared" si="2"/>
        <v>255512000</v>
      </c>
    </row>
    <row r="81" spans="2:13" x14ac:dyDescent="0.25">
      <c r="B81" s="2" t="s">
        <v>28</v>
      </c>
      <c r="C81" s="17"/>
      <c r="D81" s="18">
        <v>191580000</v>
      </c>
      <c r="E81" s="19"/>
      <c r="F81" s="20">
        <v>0.06</v>
      </c>
      <c r="G81" s="21">
        <v>49263</v>
      </c>
      <c r="H81" s="22"/>
      <c r="I81" s="18">
        <v>0</v>
      </c>
      <c r="J81" s="18"/>
      <c r="K81" s="18">
        <v>191580000</v>
      </c>
      <c r="L81" s="18"/>
      <c r="M81" s="18">
        <f t="shared" si="2"/>
        <v>191580000</v>
      </c>
    </row>
    <row r="82" spans="2:13" x14ac:dyDescent="0.25">
      <c r="B82" s="2" t="s">
        <v>25</v>
      </c>
      <c r="C82" s="17"/>
      <c r="D82" s="18">
        <v>71388000</v>
      </c>
      <c r="E82" s="19"/>
      <c r="F82" s="20">
        <v>0.06</v>
      </c>
      <c r="G82" s="21">
        <v>49263</v>
      </c>
      <c r="H82" s="22"/>
      <c r="I82" s="18">
        <v>0</v>
      </c>
      <c r="J82" s="18"/>
      <c r="K82" s="18">
        <v>71388000</v>
      </c>
      <c r="L82" s="18"/>
      <c r="M82" s="18">
        <f t="shared" si="2"/>
        <v>71388000</v>
      </c>
    </row>
    <row r="83" spans="2:13" x14ac:dyDescent="0.25">
      <c r="B83" s="2" t="s">
        <v>25</v>
      </c>
      <c r="C83" s="17"/>
      <c r="D83" s="23">
        <v>1250000000</v>
      </c>
      <c r="E83" s="19"/>
      <c r="F83" s="20">
        <v>4.2999999999999997E-2</v>
      </c>
      <c r="G83" s="21">
        <v>49266</v>
      </c>
      <c r="H83" s="22"/>
      <c r="I83" s="18">
        <v>0</v>
      </c>
      <c r="J83" s="18"/>
      <c r="K83" s="18">
        <v>1466750000</v>
      </c>
      <c r="L83" s="18"/>
      <c r="M83" s="18">
        <f t="shared" si="2"/>
        <v>1466750000</v>
      </c>
    </row>
    <row r="84" spans="2:13" x14ac:dyDescent="0.25">
      <c r="B84" s="2" t="s">
        <v>25</v>
      </c>
      <c r="C84" s="17"/>
      <c r="D84" s="23">
        <v>1250000000</v>
      </c>
      <c r="E84" s="19"/>
      <c r="F84" s="20">
        <v>2.4500000000000001E-2</v>
      </c>
      <c r="G84" s="21">
        <v>49383</v>
      </c>
      <c r="H84" s="22"/>
      <c r="I84" s="18">
        <v>0</v>
      </c>
      <c r="J84" s="18"/>
      <c r="K84" s="18">
        <v>1466750000</v>
      </c>
      <c r="L84" s="18"/>
      <c r="M84" s="18">
        <f t="shared" si="2"/>
        <v>1466750000</v>
      </c>
    </row>
    <row r="85" spans="2:13" x14ac:dyDescent="0.25">
      <c r="B85" s="2" t="s">
        <v>25</v>
      </c>
      <c r="C85" s="17"/>
      <c r="D85" s="18">
        <v>2500000000</v>
      </c>
      <c r="E85" s="19"/>
      <c r="F85" s="20">
        <v>4.4999999999999998E-2</v>
      </c>
      <c r="G85" s="21">
        <v>49444</v>
      </c>
      <c r="H85" s="22"/>
      <c r="I85" s="18">
        <v>0</v>
      </c>
      <c r="J85" s="18"/>
      <c r="K85" s="18">
        <v>2500000000</v>
      </c>
      <c r="L85" s="18"/>
      <c r="M85" s="18">
        <f t="shared" si="2"/>
        <v>2500000000</v>
      </c>
    </row>
    <row r="86" spans="2:13" x14ac:dyDescent="0.25">
      <c r="B86" s="2" t="s">
        <v>25</v>
      </c>
      <c r="C86" s="17"/>
      <c r="D86" s="23">
        <v>306793633</v>
      </c>
      <c r="E86" s="19" t="s">
        <v>10</v>
      </c>
      <c r="F86" s="20">
        <v>3.2500000000000001E-2</v>
      </c>
      <c r="G86" s="21">
        <v>49489</v>
      </c>
      <c r="H86" s="22"/>
      <c r="I86" s="18">
        <v>35999164.544200003</v>
      </c>
      <c r="J86" s="18"/>
      <c r="K86" s="18">
        <v>323992484.41799998</v>
      </c>
      <c r="L86" s="18"/>
      <c r="M86" s="18">
        <f t="shared" si="2"/>
        <v>359991648.96219999</v>
      </c>
    </row>
    <row r="87" spans="2:13" x14ac:dyDescent="0.25">
      <c r="B87" s="2" t="s">
        <v>25</v>
      </c>
      <c r="C87" s="17"/>
      <c r="D87" s="18">
        <v>1250000000</v>
      </c>
      <c r="E87" s="19"/>
      <c r="F87" s="20">
        <v>5.3749999999999999E-2</v>
      </c>
      <c r="G87" s="21">
        <v>49536</v>
      </c>
      <c r="H87" s="22"/>
      <c r="I87" s="18">
        <v>0</v>
      </c>
      <c r="J87" s="18"/>
      <c r="K87" s="18">
        <v>1250000000</v>
      </c>
      <c r="L87" s="18"/>
      <c r="M87" s="18">
        <f t="shared" si="2"/>
        <v>1250000000</v>
      </c>
    </row>
    <row r="88" spans="2:13" x14ac:dyDescent="0.25">
      <c r="B88" s="2" t="s">
        <v>25</v>
      </c>
      <c r="C88" s="17"/>
      <c r="D88" s="18">
        <v>1250000000</v>
      </c>
      <c r="E88" s="19"/>
      <c r="F88" s="20">
        <v>4.9000000000000002E-2</v>
      </c>
      <c r="G88" s="21">
        <v>49614</v>
      </c>
      <c r="H88" s="22"/>
      <c r="I88" s="18">
        <v>0</v>
      </c>
      <c r="J88" s="18"/>
      <c r="K88" s="18">
        <v>1250000000</v>
      </c>
      <c r="L88" s="18"/>
      <c r="M88" s="18">
        <f t="shared" si="2"/>
        <v>1250000000</v>
      </c>
    </row>
    <row r="89" spans="2:13" x14ac:dyDescent="0.25">
      <c r="B89" s="2" t="s">
        <v>25</v>
      </c>
      <c r="C89" s="17"/>
      <c r="D89" s="18">
        <v>127315000</v>
      </c>
      <c r="E89" s="19"/>
      <c r="F89" s="20">
        <v>6.8000000000000005E-2</v>
      </c>
      <c r="G89" s="21">
        <v>49810</v>
      </c>
      <c r="H89" s="22"/>
      <c r="I89" s="18">
        <v>0</v>
      </c>
      <c r="J89" s="18"/>
      <c r="K89" s="18">
        <v>127315000</v>
      </c>
      <c r="L89" s="18"/>
      <c r="M89" s="18">
        <f t="shared" si="2"/>
        <v>127315000</v>
      </c>
    </row>
    <row r="90" spans="2:13" x14ac:dyDescent="0.25">
      <c r="B90" s="2" t="s">
        <v>25</v>
      </c>
      <c r="C90" s="17"/>
      <c r="D90" s="23">
        <v>1750000000</v>
      </c>
      <c r="E90" s="19"/>
      <c r="F90" s="20">
        <v>3.15E-2</v>
      </c>
      <c r="G90" s="21">
        <v>49922</v>
      </c>
      <c r="H90" s="22"/>
      <c r="I90" s="18">
        <v>0</v>
      </c>
      <c r="J90" s="18"/>
      <c r="K90" s="18">
        <v>2053450000</v>
      </c>
      <c r="L90" s="18"/>
      <c r="M90" s="18">
        <f t="shared" si="2"/>
        <v>2053450000</v>
      </c>
    </row>
    <row r="91" spans="2:13" x14ac:dyDescent="0.25">
      <c r="B91" s="2" t="s">
        <v>25</v>
      </c>
      <c r="C91" s="17"/>
      <c r="D91" s="18">
        <v>124660000</v>
      </c>
      <c r="E91" s="19"/>
      <c r="F91" s="20">
        <v>6.5000000000000002E-2</v>
      </c>
      <c r="G91" s="21">
        <v>49994</v>
      </c>
      <c r="H91" s="22"/>
      <c r="I91" s="18">
        <v>0</v>
      </c>
      <c r="J91" s="18"/>
      <c r="K91" s="18">
        <v>124660000</v>
      </c>
      <c r="L91" s="18"/>
      <c r="M91" s="18">
        <f t="shared" si="2"/>
        <v>124660000</v>
      </c>
    </row>
    <row r="92" spans="2:13" x14ac:dyDescent="0.25">
      <c r="B92" s="2" t="s">
        <v>25</v>
      </c>
      <c r="C92" s="17"/>
      <c r="D92" s="18">
        <v>1055020000</v>
      </c>
      <c r="E92" s="19"/>
      <c r="F92" s="20">
        <v>5.2499999999999998E-2</v>
      </c>
      <c r="G92" s="21">
        <v>50100</v>
      </c>
      <c r="H92" s="22"/>
      <c r="I92" s="18">
        <v>0</v>
      </c>
      <c r="J92" s="18"/>
      <c r="K92" s="18">
        <v>1055020000</v>
      </c>
      <c r="L92" s="18"/>
      <c r="M92" s="18">
        <f t="shared" si="2"/>
        <v>1055020000</v>
      </c>
    </row>
    <row r="93" spans="2:13" x14ac:dyDescent="0.25">
      <c r="B93" s="2" t="s">
        <v>25</v>
      </c>
      <c r="C93" s="17"/>
      <c r="D93" s="23">
        <v>750000000</v>
      </c>
      <c r="F93" s="20">
        <v>4.0500000000000001E-2</v>
      </c>
      <c r="G93" s="21">
        <v>50192</v>
      </c>
      <c r="H93" s="22"/>
      <c r="I93" s="18">
        <v>0</v>
      </c>
      <c r="J93" s="18"/>
      <c r="K93" s="18">
        <v>880050000</v>
      </c>
      <c r="L93" s="18"/>
      <c r="M93" s="18">
        <f t="shared" si="2"/>
        <v>880050000</v>
      </c>
    </row>
    <row r="94" spans="2:13" x14ac:dyDescent="0.25">
      <c r="B94" s="2" t="s">
        <v>25</v>
      </c>
      <c r="C94" s="17"/>
      <c r="D94" s="18">
        <v>682961000</v>
      </c>
      <c r="E94" s="19"/>
      <c r="F94" s="20">
        <v>4.9000000000000002E-2</v>
      </c>
      <c r="G94" s="21">
        <v>50267</v>
      </c>
      <c r="H94" s="22"/>
      <c r="I94" s="18">
        <v>0</v>
      </c>
      <c r="J94" s="18"/>
      <c r="K94" s="18">
        <v>682961000</v>
      </c>
      <c r="L94" s="18"/>
      <c r="M94" s="18">
        <f t="shared" si="2"/>
        <v>682961000</v>
      </c>
    </row>
    <row r="95" spans="2:13" x14ac:dyDescent="0.25">
      <c r="B95" s="2" t="s">
        <v>25</v>
      </c>
      <c r="C95" s="17"/>
      <c r="D95" s="18">
        <v>108373000</v>
      </c>
      <c r="E95" s="19"/>
      <c r="F95" s="20">
        <v>6.5000000000000002E-2</v>
      </c>
      <c r="G95" s="21">
        <v>50284</v>
      </c>
      <c r="H95" s="22"/>
      <c r="I95" s="18">
        <v>0</v>
      </c>
      <c r="J95" s="18"/>
      <c r="K95" s="18">
        <v>108373000</v>
      </c>
      <c r="L95" s="18"/>
      <c r="M95" s="18">
        <f t="shared" si="2"/>
        <v>108373000</v>
      </c>
    </row>
    <row r="96" spans="2:13" x14ac:dyDescent="0.25">
      <c r="B96" s="2" t="s">
        <v>31</v>
      </c>
      <c r="C96" s="17"/>
      <c r="D96" s="18">
        <v>3212000</v>
      </c>
      <c r="E96" s="19"/>
      <c r="F96" s="20">
        <v>5.9499999999999997E-2</v>
      </c>
      <c r="G96" s="21">
        <v>50420</v>
      </c>
      <c r="H96" s="22"/>
      <c r="I96" s="18">
        <v>0</v>
      </c>
      <c r="J96" s="18"/>
      <c r="K96" s="18">
        <v>3212000</v>
      </c>
      <c r="L96" s="18"/>
      <c r="M96" s="18">
        <f t="shared" si="2"/>
        <v>3212000</v>
      </c>
    </row>
    <row r="97" spans="2:13" x14ac:dyDescent="0.25">
      <c r="B97" s="2" t="s">
        <v>25</v>
      </c>
      <c r="C97" s="17"/>
      <c r="D97" s="18">
        <v>8040000</v>
      </c>
      <c r="E97" s="19"/>
      <c r="F97" s="20">
        <v>5.9499999999999997E-2</v>
      </c>
      <c r="G97" s="21">
        <v>50420</v>
      </c>
      <c r="H97" s="22"/>
      <c r="I97" s="18">
        <v>0</v>
      </c>
      <c r="J97" s="18"/>
      <c r="K97" s="18">
        <v>8040000</v>
      </c>
      <c r="L97" s="18"/>
      <c r="M97" s="18">
        <f>+I97+K97</f>
        <v>8040000</v>
      </c>
    </row>
    <row r="98" spans="2:13" x14ac:dyDescent="0.25">
      <c r="B98" s="2" t="s">
        <v>25</v>
      </c>
      <c r="C98" s="17"/>
      <c r="D98" s="18">
        <v>526886000</v>
      </c>
      <c r="E98" s="19"/>
      <c r="F98" s="20">
        <v>6.3E-2</v>
      </c>
      <c r="G98" s="21">
        <v>50420</v>
      </c>
      <c r="H98" s="22"/>
      <c r="I98" s="18">
        <v>0</v>
      </c>
      <c r="J98" s="18"/>
      <c r="K98" s="18">
        <v>526886000</v>
      </c>
      <c r="L98" s="18"/>
      <c r="M98" s="18">
        <f t="shared" si="2"/>
        <v>526886000</v>
      </c>
    </row>
    <row r="99" spans="2:13" x14ac:dyDescent="0.25">
      <c r="B99" s="2" t="s">
        <v>25</v>
      </c>
      <c r="C99" s="17"/>
      <c r="D99" s="18">
        <v>140131000</v>
      </c>
      <c r="E99" s="19"/>
      <c r="F99" s="20">
        <v>6.4000000000000001E-2</v>
      </c>
      <c r="G99" s="21">
        <v>50540</v>
      </c>
      <c r="H99" s="22"/>
      <c r="I99" s="18">
        <v>0</v>
      </c>
      <c r="J99" s="18"/>
      <c r="K99" s="18">
        <v>140131000</v>
      </c>
      <c r="L99" s="18"/>
      <c r="M99" s="18">
        <f t="shared" si="2"/>
        <v>140131000</v>
      </c>
    </row>
    <row r="100" spans="2:13" x14ac:dyDescent="0.25">
      <c r="B100" s="2" t="s">
        <v>25</v>
      </c>
      <c r="C100" s="17"/>
      <c r="D100" s="23">
        <v>500000000</v>
      </c>
      <c r="E100" s="19"/>
      <c r="F100" s="20">
        <v>2.5999999999999999E-2</v>
      </c>
      <c r="G100" s="21">
        <v>50544</v>
      </c>
      <c r="H100" s="22"/>
      <c r="I100" s="18">
        <v>0</v>
      </c>
      <c r="J100" s="18"/>
      <c r="K100" s="18">
        <v>586700000</v>
      </c>
      <c r="L100" s="18"/>
      <c r="M100" s="18">
        <f>+I100+K100</f>
        <v>586700000</v>
      </c>
    </row>
    <row r="101" spans="2:13" x14ac:dyDescent="0.25">
      <c r="B101" s="2" t="s">
        <v>25</v>
      </c>
      <c r="C101" s="17"/>
      <c r="D101" s="18">
        <v>366360000</v>
      </c>
      <c r="E101" s="19"/>
      <c r="F101" s="20">
        <v>6.5500000000000003E-2</v>
      </c>
      <c r="G101" s="21">
        <v>50816</v>
      </c>
      <c r="H101" s="22"/>
      <c r="I101" s="18">
        <v>0</v>
      </c>
      <c r="J101" s="18"/>
      <c r="K101" s="18">
        <v>366360000</v>
      </c>
      <c r="L101" s="18"/>
      <c r="M101" s="18">
        <f t="shared" si="2"/>
        <v>366360000</v>
      </c>
    </row>
    <row r="102" spans="2:13" x14ac:dyDescent="0.25">
      <c r="B102" s="2" t="s">
        <v>25</v>
      </c>
      <c r="C102" s="17"/>
      <c r="D102" s="18">
        <v>956236000</v>
      </c>
      <c r="E102" s="19"/>
      <c r="F102" s="20">
        <v>4.8500000000000001E-2</v>
      </c>
      <c r="G102" s="21">
        <v>50830</v>
      </c>
      <c r="H102" s="22"/>
      <c r="I102" s="18">
        <v>0</v>
      </c>
      <c r="J102" s="18"/>
      <c r="K102" s="18">
        <v>956236000</v>
      </c>
      <c r="L102" s="18"/>
      <c r="M102" s="18">
        <f t="shared" si="2"/>
        <v>956236000</v>
      </c>
    </row>
    <row r="103" spans="2:13" x14ac:dyDescent="0.25">
      <c r="B103" s="2" t="s">
        <v>25</v>
      </c>
      <c r="C103" s="17"/>
      <c r="D103" s="23">
        <v>750000000</v>
      </c>
      <c r="E103" s="19"/>
      <c r="F103" s="20">
        <v>1.7999999999999999E-2</v>
      </c>
      <c r="G103" s="21">
        <v>51027</v>
      </c>
      <c r="H103" s="22"/>
      <c r="I103" s="18">
        <v>0</v>
      </c>
      <c r="J103" s="18"/>
      <c r="K103" s="18">
        <v>880050000</v>
      </c>
      <c r="L103" s="18"/>
      <c r="M103" s="18">
        <f t="shared" si="2"/>
        <v>880050000</v>
      </c>
    </row>
    <row r="104" spans="2:13" x14ac:dyDescent="0.25">
      <c r="B104" s="2" t="s">
        <v>25</v>
      </c>
      <c r="C104" s="17"/>
      <c r="D104" s="18">
        <v>77792000</v>
      </c>
      <c r="E104" s="19"/>
      <c r="F104" s="20">
        <v>6.3500000000000001E-2</v>
      </c>
      <c r="G104" s="21">
        <v>51210</v>
      </c>
      <c r="H104" s="22"/>
      <c r="I104" s="18">
        <v>0</v>
      </c>
      <c r="J104" s="18"/>
      <c r="K104" s="18">
        <v>77792000</v>
      </c>
      <c r="L104" s="18"/>
      <c r="M104" s="18">
        <f t="shared" si="2"/>
        <v>77792000</v>
      </c>
    </row>
    <row r="105" spans="2:13" x14ac:dyDescent="0.25">
      <c r="B105" s="2" t="s">
        <v>25</v>
      </c>
      <c r="C105" s="17"/>
      <c r="D105" s="18">
        <v>202930000</v>
      </c>
      <c r="E105" s="19"/>
      <c r="F105" s="20">
        <v>6.2E-2</v>
      </c>
      <c r="G105" s="21">
        <v>51210</v>
      </c>
      <c r="H105" s="22"/>
      <c r="I105" s="18">
        <v>0</v>
      </c>
      <c r="J105" s="18"/>
      <c r="K105" s="18">
        <v>202930000</v>
      </c>
      <c r="L105" s="18"/>
      <c r="M105" s="18">
        <f>+I105+K105</f>
        <v>202930000</v>
      </c>
    </row>
    <row r="106" spans="2:13" x14ac:dyDescent="0.25">
      <c r="B106" s="2" t="s">
        <v>25</v>
      </c>
      <c r="C106" s="17"/>
      <c r="D106" s="26">
        <v>1100000000</v>
      </c>
      <c r="E106" s="19"/>
      <c r="F106" s="20">
        <v>7.0000000000000007E-2</v>
      </c>
      <c r="G106" s="21">
        <v>51256</v>
      </c>
      <c r="H106" s="22"/>
      <c r="I106" s="18">
        <v>0</v>
      </c>
      <c r="J106" s="18"/>
      <c r="K106" s="18">
        <v>1479060000</v>
      </c>
      <c r="L106" s="18"/>
      <c r="M106" s="18">
        <f t="shared" si="2"/>
        <v>1479060000</v>
      </c>
    </row>
    <row r="107" spans="2:13" x14ac:dyDescent="0.25">
      <c r="B107" s="2" t="s">
        <v>25</v>
      </c>
      <c r="C107" s="17"/>
      <c r="D107" s="18">
        <v>214359000</v>
      </c>
      <c r="E107" s="19"/>
      <c r="F107" s="20">
        <v>6.0999999999999999E-2</v>
      </c>
      <c r="G107" s="21">
        <v>51332</v>
      </c>
      <c r="H107" s="22"/>
      <c r="I107" s="18">
        <v>0</v>
      </c>
      <c r="J107" s="18"/>
      <c r="K107" s="18">
        <v>214359000</v>
      </c>
      <c r="L107" s="18"/>
      <c r="M107" s="18">
        <f t="shared" si="2"/>
        <v>214359000</v>
      </c>
    </row>
    <row r="108" spans="2:13" x14ac:dyDescent="0.25">
      <c r="B108" s="2" t="s">
        <v>25</v>
      </c>
      <c r="C108" s="17"/>
      <c r="D108" s="18">
        <v>400455000</v>
      </c>
      <c r="E108" s="19"/>
      <c r="F108" s="20">
        <v>0.06</v>
      </c>
      <c r="G108" s="21">
        <v>51363</v>
      </c>
      <c r="H108" s="22"/>
      <c r="I108" s="18">
        <v>0</v>
      </c>
      <c r="J108" s="18"/>
      <c r="K108" s="18">
        <v>400455000</v>
      </c>
      <c r="L108" s="18"/>
      <c r="M108" s="18">
        <f t="shared" si="2"/>
        <v>400455000</v>
      </c>
    </row>
    <row r="109" spans="2:13" x14ac:dyDescent="0.25">
      <c r="B109" s="2" t="s">
        <v>25</v>
      </c>
      <c r="C109" s="17"/>
      <c r="D109" s="18">
        <v>614612000</v>
      </c>
      <c r="E109" s="19"/>
      <c r="F109" s="20">
        <v>5.3499999999999999E-2</v>
      </c>
      <c r="G109" s="21">
        <v>51380</v>
      </c>
      <c r="H109" s="22"/>
      <c r="I109" s="18">
        <v>0</v>
      </c>
      <c r="J109" s="18"/>
      <c r="K109" s="18">
        <v>614612000</v>
      </c>
      <c r="L109" s="18"/>
      <c r="M109" s="18">
        <f t="shared" si="2"/>
        <v>614612000</v>
      </c>
    </row>
    <row r="110" spans="2:13" x14ac:dyDescent="0.25">
      <c r="B110" s="2" t="s">
        <v>25</v>
      </c>
      <c r="C110" s="17"/>
      <c r="D110" s="18">
        <v>307077000</v>
      </c>
      <c r="E110" s="19"/>
      <c r="F110" s="20">
        <v>6.3750000000000001E-2</v>
      </c>
      <c r="G110" s="21">
        <v>51561</v>
      </c>
      <c r="H110" s="22"/>
      <c r="I110" s="18">
        <v>0</v>
      </c>
      <c r="J110" s="18"/>
      <c r="K110" s="18">
        <v>307077000</v>
      </c>
      <c r="L110" s="18"/>
      <c r="M110" s="18">
        <f t="shared" si="2"/>
        <v>307077000</v>
      </c>
    </row>
    <row r="111" spans="2:13" x14ac:dyDescent="0.25">
      <c r="B111" s="2" t="s">
        <v>25</v>
      </c>
      <c r="C111" s="17"/>
      <c r="D111" s="18">
        <v>294119000</v>
      </c>
      <c r="E111" s="19"/>
      <c r="F111" s="20">
        <v>6.25E-2</v>
      </c>
      <c r="G111" s="21">
        <v>51589</v>
      </c>
      <c r="H111" s="22"/>
      <c r="I111" s="18">
        <v>0</v>
      </c>
      <c r="J111" s="18"/>
      <c r="K111" s="18">
        <v>294119000</v>
      </c>
      <c r="L111" s="18"/>
      <c r="M111" s="18">
        <f t="shared" si="2"/>
        <v>294119000</v>
      </c>
    </row>
    <row r="112" spans="2:13" x14ac:dyDescent="0.25">
      <c r="B112" s="2" t="s">
        <v>25</v>
      </c>
      <c r="C112" s="17"/>
      <c r="D112" s="18">
        <v>2500000000</v>
      </c>
      <c r="E112" s="19"/>
      <c r="F112" s="20">
        <v>3.5000000000000003E-2</v>
      </c>
      <c r="G112" s="21">
        <v>51653</v>
      </c>
      <c r="H112" s="22"/>
      <c r="I112" s="18">
        <v>0</v>
      </c>
      <c r="J112" s="18"/>
      <c r="K112" s="18">
        <v>2500000000</v>
      </c>
      <c r="L112" s="18"/>
      <c r="M112" s="18">
        <f>+I112+K112</f>
        <v>2500000000</v>
      </c>
    </row>
    <row r="113" spans="2:13" x14ac:dyDescent="0.25">
      <c r="B113" s="2" t="s">
        <v>25</v>
      </c>
      <c r="C113" s="17"/>
      <c r="D113" s="18">
        <v>541196000</v>
      </c>
      <c r="E113" s="19"/>
      <c r="F113" s="20">
        <v>5.5500000000000001E-2</v>
      </c>
      <c r="G113" s="21">
        <v>51728</v>
      </c>
      <c r="H113" s="22"/>
      <c r="I113" s="18">
        <v>0</v>
      </c>
      <c r="J113" s="18"/>
      <c r="K113" s="18">
        <v>541196000</v>
      </c>
      <c r="L113" s="18"/>
      <c r="M113" s="18">
        <f t="shared" si="2"/>
        <v>541196000</v>
      </c>
    </row>
    <row r="114" spans="2:13" x14ac:dyDescent="0.25">
      <c r="B114" s="2" t="s">
        <v>25</v>
      </c>
      <c r="C114" s="17"/>
      <c r="D114" s="18">
        <v>139899000</v>
      </c>
      <c r="E114" s="19"/>
      <c r="F114" s="20">
        <v>5.3749999999999999E-2</v>
      </c>
      <c r="G114" s="21">
        <v>51789</v>
      </c>
      <c r="H114" s="22"/>
      <c r="I114" s="18">
        <v>0</v>
      </c>
      <c r="J114" s="18"/>
      <c r="K114" s="18">
        <v>139899000</v>
      </c>
      <c r="L114" s="18"/>
      <c r="M114" s="18">
        <f t="shared" si="2"/>
        <v>139899000</v>
      </c>
    </row>
    <row r="115" spans="2:13" x14ac:dyDescent="0.25">
      <c r="B115" s="2" t="s">
        <v>25</v>
      </c>
      <c r="C115" s="17"/>
      <c r="D115" s="18">
        <v>316928000</v>
      </c>
      <c r="E115" s="19"/>
      <c r="F115" s="20">
        <v>5.1499999999999997E-2</v>
      </c>
      <c r="G115" s="21">
        <v>51940</v>
      </c>
      <c r="H115" s="22"/>
      <c r="I115" s="18">
        <v>0</v>
      </c>
      <c r="J115" s="18"/>
      <c r="K115" s="18">
        <v>316928000</v>
      </c>
      <c r="L115" s="18"/>
      <c r="M115" s="18">
        <f t="shared" si="2"/>
        <v>316928000</v>
      </c>
    </row>
    <row r="116" spans="2:13" x14ac:dyDescent="0.25">
      <c r="B116" s="2" t="s">
        <v>25</v>
      </c>
      <c r="C116" s="17"/>
      <c r="D116" s="18">
        <v>134458000</v>
      </c>
      <c r="E116" s="19"/>
      <c r="F116" s="20">
        <v>4.9000000000000002E-2</v>
      </c>
      <c r="G116" s="21">
        <v>52032</v>
      </c>
      <c r="H116" s="22"/>
      <c r="I116" s="18">
        <v>0</v>
      </c>
      <c r="J116" s="18"/>
      <c r="K116" s="18">
        <v>134458000</v>
      </c>
      <c r="L116" s="18"/>
      <c r="M116" s="18">
        <f t="shared" si="2"/>
        <v>134458000</v>
      </c>
    </row>
    <row r="117" spans="2:13" x14ac:dyDescent="0.25">
      <c r="B117" s="2" t="s">
        <v>25</v>
      </c>
      <c r="C117" s="17"/>
      <c r="D117" s="18">
        <v>1296794000</v>
      </c>
      <c r="E117" s="19"/>
      <c r="F117" s="20">
        <v>4.2999999999999997E-2</v>
      </c>
      <c r="G117" s="21">
        <v>52215</v>
      </c>
      <c r="H117" s="22"/>
      <c r="I117" s="18">
        <v>0</v>
      </c>
      <c r="J117" s="18"/>
      <c r="K117" s="18">
        <v>1296794000</v>
      </c>
      <c r="L117" s="18"/>
      <c r="M117" s="18">
        <f t="shared" si="2"/>
        <v>1296794000</v>
      </c>
    </row>
    <row r="118" spans="2:13" x14ac:dyDescent="0.25">
      <c r="B118" s="2" t="s">
        <v>25</v>
      </c>
      <c r="C118" s="17"/>
      <c r="D118" s="18">
        <v>642455000</v>
      </c>
      <c r="E118" s="19"/>
      <c r="F118" s="20">
        <v>3.1E-2</v>
      </c>
      <c r="G118" s="21">
        <v>52263</v>
      </c>
      <c r="H118" s="22"/>
      <c r="I118" s="18">
        <v>0</v>
      </c>
      <c r="J118" s="18"/>
      <c r="K118" s="18">
        <v>642455000</v>
      </c>
      <c r="L118" s="18"/>
      <c r="M118" s="18">
        <f t="shared" si="2"/>
        <v>642455000</v>
      </c>
    </row>
    <row r="119" spans="2:13" x14ac:dyDescent="0.25">
      <c r="B119" s="2" t="s">
        <v>25</v>
      </c>
      <c r="C119" s="17"/>
      <c r="D119" s="26">
        <v>1000000000</v>
      </c>
      <c r="E119" s="19"/>
      <c r="F119" s="20">
        <v>4.2500000000000003E-2</v>
      </c>
      <c r="G119" s="21">
        <v>52383</v>
      </c>
      <c r="H119" s="22"/>
      <c r="I119" s="18">
        <v>0</v>
      </c>
      <c r="J119" s="18"/>
      <c r="K119" s="18">
        <v>1344600000</v>
      </c>
      <c r="L119" s="18"/>
      <c r="M119" s="18">
        <f t="shared" si="2"/>
        <v>1344600000</v>
      </c>
    </row>
    <row r="120" spans="2:13" x14ac:dyDescent="0.25">
      <c r="B120" s="2" t="s">
        <v>25</v>
      </c>
      <c r="C120" s="17"/>
      <c r="D120" s="18">
        <v>170912000</v>
      </c>
      <c r="E120" s="19"/>
      <c r="F120" s="20">
        <v>5.3499999999999999E-2</v>
      </c>
      <c r="G120" s="21">
        <v>52580</v>
      </c>
      <c r="H120" s="22"/>
      <c r="I120" s="18">
        <v>0</v>
      </c>
      <c r="J120" s="18"/>
      <c r="K120" s="18">
        <v>170912000</v>
      </c>
      <c r="L120" s="18"/>
      <c r="M120" s="18">
        <f t="shared" si="2"/>
        <v>170912000</v>
      </c>
    </row>
    <row r="121" spans="2:13" x14ac:dyDescent="0.25">
      <c r="B121" s="2" t="s">
        <v>25</v>
      </c>
      <c r="C121" s="17"/>
      <c r="D121" s="26">
        <v>1250000000</v>
      </c>
      <c r="E121" s="19"/>
      <c r="F121" s="20">
        <v>4.8750000000000002E-2</v>
      </c>
      <c r="G121" s="21">
        <v>52749</v>
      </c>
      <c r="H121" s="22"/>
      <c r="I121" s="18">
        <v>0</v>
      </c>
      <c r="J121" s="18"/>
      <c r="K121" s="18">
        <v>1680750000</v>
      </c>
      <c r="L121" s="18"/>
      <c r="M121" s="18">
        <f t="shared" si="2"/>
        <v>1680750000</v>
      </c>
    </row>
    <row r="122" spans="2:13" x14ac:dyDescent="0.25">
      <c r="B122" s="2" t="s">
        <v>25</v>
      </c>
      <c r="C122" s="17"/>
      <c r="D122" s="18">
        <v>470656000</v>
      </c>
      <c r="E122" s="19"/>
      <c r="F122" s="20">
        <v>4.65E-2</v>
      </c>
      <c r="G122" s="21">
        <v>52749</v>
      </c>
      <c r="H122" s="22"/>
      <c r="I122" s="18">
        <v>0</v>
      </c>
      <c r="J122" s="18"/>
      <c r="K122" s="18">
        <v>470656000</v>
      </c>
      <c r="L122" s="18"/>
      <c r="M122" s="18">
        <f t="shared" si="2"/>
        <v>470656000</v>
      </c>
    </row>
    <row r="123" spans="2:13" x14ac:dyDescent="0.25">
      <c r="B123" s="2" t="s">
        <v>25</v>
      </c>
      <c r="C123" s="17"/>
      <c r="D123" s="18">
        <v>455205000</v>
      </c>
      <c r="E123" s="19"/>
      <c r="F123" s="20">
        <v>4.8000000000000001E-2</v>
      </c>
      <c r="G123" s="21">
        <v>52763</v>
      </c>
      <c r="H123" s="22"/>
      <c r="I123" s="18">
        <v>0</v>
      </c>
      <c r="J123" s="18"/>
      <c r="K123" s="18">
        <v>455205000</v>
      </c>
      <c r="L123" s="18"/>
      <c r="M123" s="18">
        <f t="shared" si="2"/>
        <v>455205000</v>
      </c>
    </row>
    <row r="124" spans="2:13" x14ac:dyDescent="0.25">
      <c r="B124" s="2" t="s">
        <v>25</v>
      </c>
      <c r="C124" s="17"/>
      <c r="D124" s="18">
        <v>1115280000</v>
      </c>
      <c r="E124" s="19"/>
      <c r="F124" s="20">
        <v>4.3499999999999997E-2</v>
      </c>
      <c r="G124" s="21">
        <v>53128</v>
      </c>
      <c r="H124" s="22"/>
      <c r="I124" s="18">
        <v>0</v>
      </c>
      <c r="J124" s="18"/>
      <c r="K124" s="18">
        <v>1115280000</v>
      </c>
      <c r="L124" s="18"/>
      <c r="M124" s="18">
        <f t="shared" si="2"/>
        <v>1115280000</v>
      </c>
    </row>
    <row r="125" spans="2:13" x14ac:dyDescent="0.25">
      <c r="B125" s="2" t="s">
        <v>25</v>
      </c>
      <c r="C125" s="17"/>
      <c r="D125" s="18">
        <v>310945000</v>
      </c>
      <c r="E125" s="19"/>
      <c r="F125" s="20">
        <v>4.8500000000000001E-2</v>
      </c>
      <c r="G125" s="21">
        <v>53158</v>
      </c>
      <c r="H125" s="22"/>
      <c r="I125" s="18">
        <v>0</v>
      </c>
      <c r="J125" s="18"/>
      <c r="K125" s="18">
        <v>310945000</v>
      </c>
      <c r="L125" s="18"/>
      <c r="M125" s="18">
        <f t="shared" si="2"/>
        <v>310945000</v>
      </c>
    </row>
    <row r="126" spans="2:13" x14ac:dyDescent="0.25">
      <c r="B126" s="2" t="s">
        <v>25</v>
      </c>
      <c r="C126" s="17"/>
      <c r="D126" s="18">
        <v>1100000000</v>
      </c>
      <c r="E126" s="19"/>
      <c r="F126" s="20">
        <v>5.5500000000000001E-2</v>
      </c>
      <c r="G126" s="21">
        <v>53267</v>
      </c>
      <c r="H126" s="22"/>
      <c r="I126" s="18">
        <v>0</v>
      </c>
      <c r="J126" s="18"/>
      <c r="K126" s="18">
        <v>1100000000</v>
      </c>
      <c r="L126" s="18"/>
      <c r="M126" s="18">
        <f t="shared" si="2"/>
        <v>1100000000</v>
      </c>
    </row>
    <row r="127" spans="2:13" x14ac:dyDescent="0.25">
      <c r="B127" s="2" t="s">
        <v>24</v>
      </c>
      <c r="C127" s="17"/>
      <c r="D127" s="18">
        <v>39797000</v>
      </c>
      <c r="E127" s="19"/>
      <c r="F127" s="20">
        <v>5.8500000000000003E-2</v>
      </c>
      <c r="G127" s="21">
        <v>53281</v>
      </c>
      <c r="H127" s="22"/>
      <c r="I127" s="18">
        <v>0</v>
      </c>
      <c r="J127" s="18"/>
      <c r="K127" s="18">
        <v>39797000</v>
      </c>
      <c r="L127" s="18"/>
      <c r="M127" s="18">
        <f t="shared" si="2"/>
        <v>39797000</v>
      </c>
    </row>
    <row r="128" spans="2:13" x14ac:dyDescent="0.25">
      <c r="B128" s="2" t="s">
        <v>25</v>
      </c>
      <c r="C128" s="17"/>
      <c r="D128" s="18">
        <v>1871798000</v>
      </c>
      <c r="E128" s="19"/>
      <c r="F128" s="20">
        <v>4.7500000000000001E-2</v>
      </c>
      <c r="G128" s="21">
        <v>53462</v>
      </c>
      <c r="H128" s="22"/>
      <c r="I128" s="18">
        <v>0</v>
      </c>
      <c r="J128" s="18"/>
      <c r="K128" s="18">
        <v>1871798000</v>
      </c>
      <c r="L128" s="18"/>
      <c r="M128" s="18">
        <f t="shared" si="2"/>
        <v>1871798000</v>
      </c>
    </row>
    <row r="129" spans="2:13" x14ac:dyDescent="0.25">
      <c r="B129" s="2" t="s">
        <v>25</v>
      </c>
      <c r="C129" s="17"/>
      <c r="D129" s="18">
        <v>743292000</v>
      </c>
      <c r="E129" s="19"/>
      <c r="F129" s="20">
        <v>5.1499999999999997E-2</v>
      </c>
      <c r="G129" s="21">
        <v>53646</v>
      </c>
      <c r="H129" s="22"/>
      <c r="I129" s="18">
        <v>0</v>
      </c>
      <c r="J129" s="18"/>
      <c r="K129" s="18">
        <v>743292000</v>
      </c>
      <c r="L129" s="18"/>
      <c r="M129" s="18">
        <f t="shared" si="2"/>
        <v>743292000</v>
      </c>
    </row>
    <row r="130" spans="2:13" x14ac:dyDescent="0.25">
      <c r="B130" s="2" t="s">
        <v>25</v>
      </c>
      <c r="C130" s="17"/>
      <c r="D130" s="18">
        <v>806157000</v>
      </c>
      <c r="E130" s="19"/>
      <c r="F130" s="20">
        <v>5.6500000000000002E-2</v>
      </c>
      <c r="G130" s="21">
        <v>53738</v>
      </c>
      <c r="H130" s="22"/>
      <c r="I130" s="18">
        <v>0</v>
      </c>
      <c r="J130" s="18"/>
      <c r="K130" s="18">
        <v>806157000</v>
      </c>
      <c r="L130" s="18"/>
      <c r="M130" s="18">
        <f t="shared" si="2"/>
        <v>806157000</v>
      </c>
    </row>
    <row r="131" spans="2:13" x14ac:dyDescent="0.25">
      <c r="B131" s="2" t="s">
        <v>25</v>
      </c>
      <c r="C131" s="17"/>
      <c r="D131" s="18">
        <v>530518000</v>
      </c>
      <c r="E131" s="19"/>
      <c r="F131" s="20">
        <v>5.45E-2</v>
      </c>
      <c r="G131" s="21">
        <v>53752</v>
      </c>
      <c r="H131" s="22"/>
      <c r="I131" s="18">
        <v>0</v>
      </c>
      <c r="J131" s="18"/>
      <c r="K131" s="18">
        <v>530518000</v>
      </c>
      <c r="L131" s="18"/>
      <c r="M131" s="18">
        <f t="shared" si="2"/>
        <v>530518000</v>
      </c>
    </row>
    <row r="132" spans="2:13" x14ac:dyDescent="0.25">
      <c r="B132" s="2" t="s">
        <v>25</v>
      </c>
      <c r="C132" s="17"/>
      <c r="D132" s="24">
        <v>750000000</v>
      </c>
      <c r="E132" s="19"/>
      <c r="F132" s="20">
        <v>4.8500000000000001E-2</v>
      </c>
      <c r="G132" s="21">
        <v>53837</v>
      </c>
      <c r="H132" s="22"/>
      <c r="I132" s="18">
        <v>0</v>
      </c>
      <c r="J132" s="18"/>
      <c r="K132" s="18">
        <v>538777500</v>
      </c>
      <c r="L132" s="18"/>
      <c r="M132" s="18">
        <f t="shared" si="2"/>
        <v>538777500</v>
      </c>
    </row>
    <row r="133" spans="2:13" x14ac:dyDescent="0.25">
      <c r="B133" s="2" t="s">
        <v>25</v>
      </c>
      <c r="C133" s="17"/>
      <c r="D133" s="18">
        <v>1734492000</v>
      </c>
      <c r="E133" s="19"/>
      <c r="F133" s="20">
        <v>4.4999999999999998E-2</v>
      </c>
      <c r="G133" s="21">
        <v>54126</v>
      </c>
      <c r="H133" s="22"/>
      <c r="I133" s="18">
        <v>0</v>
      </c>
      <c r="J133" s="18"/>
      <c r="K133" s="18">
        <v>1734492000</v>
      </c>
      <c r="L133" s="18"/>
      <c r="M133" s="18">
        <f t="shared" si="2"/>
        <v>1734492000</v>
      </c>
    </row>
    <row r="134" spans="2:13" x14ac:dyDescent="0.25">
      <c r="B134" s="2" t="s">
        <v>25</v>
      </c>
      <c r="C134" s="17"/>
      <c r="D134" s="24">
        <v>750000000</v>
      </c>
      <c r="E134" s="19"/>
      <c r="F134" s="20">
        <v>5.0999999999999997E-2</v>
      </c>
      <c r="G134" s="21">
        <v>54387</v>
      </c>
      <c r="H134" s="22"/>
      <c r="I134" s="18">
        <v>0</v>
      </c>
      <c r="J134" s="18"/>
      <c r="K134" s="18">
        <v>538777500</v>
      </c>
      <c r="L134" s="18"/>
      <c r="M134" s="18">
        <f t="shared" si="2"/>
        <v>538777500</v>
      </c>
    </row>
    <row r="135" spans="2:13" x14ac:dyDescent="0.25">
      <c r="B135" s="2" t="s">
        <v>25</v>
      </c>
      <c r="C135" s="17"/>
      <c r="D135" s="18">
        <v>930754000</v>
      </c>
      <c r="E135" s="19"/>
      <c r="F135" s="20">
        <v>4.5499999999999999E-2</v>
      </c>
      <c r="G135" s="21">
        <v>54491</v>
      </c>
      <c r="H135" s="22"/>
      <c r="I135" s="18">
        <v>0</v>
      </c>
      <c r="J135" s="18"/>
      <c r="K135" s="18">
        <v>930754000</v>
      </c>
      <c r="L135" s="18"/>
      <c r="M135" s="18">
        <f t="shared" si="2"/>
        <v>930754000</v>
      </c>
    </row>
    <row r="136" spans="2:13" x14ac:dyDescent="0.25">
      <c r="B136" s="2" t="s">
        <v>25</v>
      </c>
      <c r="C136" s="17"/>
      <c r="D136" s="18">
        <v>2995000000</v>
      </c>
      <c r="E136" s="19"/>
      <c r="F136" s="20">
        <v>0.04</v>
      </c>
      <c r="G136" s="21">
        <v>54575</v>
      </c>
      <c r="H136" s="22"/>
      <c r="I136" s="18">
        <v>0</v>
      </c>
      <c r="J136" s="18"/>
      <c r="K136" s="18">
        <v>2995000000</v>
      </c>
      <c r="L136" s="18"/>
      <c r="M136" s="18">
        <f>+I136+K136</f>
        <v>2995000000</v>
      </c>
    </row>
    <row r="137" spans="2:13" x14ac:dyDescent="0.25">
      <c r="B137" s="2" t="s">
        <v>25</v>
      </c>
      <c r="C137" s="17"/>
      <c r="D137" s="18">
        <v>587785000</v>
      </c>
      <c r="E137" s="19"/>
      <c r="F137" s="20">
        <v>5.1499999999999997E-2</v>
      </c>
      <c r="G137" s="21">
        <v>54834</v>
      </c>
      <c r="H137" s="22"/>
      <c r="I137" s="18">
        <v>0</v>
      </c>
      <c r="J137" s="18"/>
      <c r="K137" s="18">
        <v>587785000</v>
      </c>
      <c r="L137" s="18"/>
      <c r="M137" s="18">
        <f t="shared" ref="M137:M171" si="3">+I137+K137</f>
        <v>587785000</v>
      </c>
    </row>
    <row r="138" spans="2:13" x14ac:dyDescent="0.25">
      <c r="B138" s="2" t="s">
        <v>25</v>
      </c>
      <c r="C138" s="17"/>
      <c r="D138" s="18">
        <v>1265000000</v>
      </c>
      <c r="E138" s="19"/>
      <c r="F138" s="20">
        <v>4.2500000000000003E-2</v>
      </c>
      <c r="G138" s="21">
        <v>54848</v>
      </c>
      <c r="H138" s="22"/>
      <c r="I138" s="18">
        <v>0</v>
      </c>
      <c r="J138" s="18"/>
      <c r="K138" s="18">
        <v>1265000000</v>
      </c>
      <c r="L138" s="18"/>
      <c r="M138" s="18">
        <f>+I138+K138</f>
        <v>1265000000</v>
      </c>
    </row>
    <row r="139" spans="2:13" x14ac:dyDescent="0.25">
      <c r="B139" s="2" t="s">
        <v>25</v>
      </c>
      <c r="C139" s="17"/>
      <c r="D139" s="18">
        <v>1050000000</v>
      </c>
      <c r="E139" s="19"/>
      <c r="F139" s="20">
        <v>3.7499999999999999E-2</v>
      </c>
      <c r="G139" s="21">
        <v>55032</v>
      </c>
      <c r="H139" s="22"/>
      <c r="I139" s="18">
        <v>0</v>
      </c>
      <c r="J139" s="18"/>
      <c r="K139" s="18">
        <v>1050000000</v>
      </c>
      <c r="L139" s="18"/>
      <c r="M139" s="18">
        <f>+I139+K139</f>
        <v>1050000000</v>
      </c>
    </row>
    <row r="140" spans="2:13" x14ac:dyDescent="0.25">
      <c r="B140" s="2" t="s">
        <v>25</v>
      </c>
      <c r="C140" s="17"/>
      <c r="D140" s="18">
        <v>3000000000</v>
      </c>
      <c r="E140" s="19"/>
      <c r="F140" s="20">
        <v>3.6499999999999998E-2</v>
      </c>
      <c r="G140" s="21">
        <v>55305</v>
      </c>
      <c r="H140" s="22"/>
      <c r="I140" s="18">
        <v>0</v>
      </c>
      <c r="J140" s="18"/>
      <c r="K140" s="18">
        <v>3000000000</v>
      </c>
      <c r="L140" s="18"/>
      <c r="M140" s="18">
        <f>+I140+K140</f>
        <v>3000000000</v>
      </c>
    </row>
    <row r="141" spans="2:13" x14ac:dyDescent="0.25">
      <c r="B141" s="2" t="s">
        <v>25</v>
      </c>
      <c r="C141" s="17"/>
      <c r="D141" s="18">
        <v>968594000</v>
      </c>
      <c r="E141" s="19"/>
      <c r="F141" s="20">
        <v>3.3000000000000002E-2</v>
      </c>
      <c r="G141" s="21">
        <v>55550</v>
      </c>
      <c r="H141" s="22"/>
      <c r="I141" s="18">
        <v>0</v>
      </c>
      <c r="J141" s="18"/>
      <c r="K141" s="18">
        <v>968594000</v>
      </c>
      <c r="L141" s="18"/>
      <c r="M141" s="18">
        <f>+I141+K141</f>
        <v>968594000</v>
      </c>
    </row>
    <row r="142" spans="2:13" x14ac:dyDescent="0.25">
      <c r="B142" s="2" t="s">
        <v>25</v>
      </c>
      <c r="C142" s="17"/>
      <c r="D142" s="18">
        <v>7500000000</v>
      </c>
      <c r="E142" s="19"/>
      <c r="F142" s="20">
        <v>3.5000000000000003E-2</v>
      </c>
      <c r="G142" s="21">
        <v>56142</v>
      </c>
      <c r="H142" s="22"/>
      <c r="I142" s="18">
        <v>0</v>
      </c>
      <c r="J142" s="18"/>
      <c r="K142" s="18">
        <v>7500000000</v>
      </c>
      <c r="L142" s="18"/>
      <c r="M142" s="18">
        <f t="shared" ref="M142:M145" si="4">+I142+K142</f>
        <v>7500000000</v>
      </c>
    </row>
    <row r="143" spans="2:13" x14ac:dyDescent="0.25">
      <c r="B143" s="2" t="s">
        <v>25</v>
      </c>
      <c r="C143" s="17"/>
      <c r="D143" s="18">
        <v>1500000000</v>
      </c>
      <c r="E143" s="19"/>
      <c r="F143" s="20">
        <v>5.7000000000000002E-2</v>
      </c>
      <c r="G143" s="21">
        <v>56554</v>
      </c>
      <c r="H143" s="22"/>
      <c r="I143" s="18">
        <v>0</v>
      </c>
      <c r="J143" s="18"/>
      <c r="K143" s="18">
        <v>1500000000</v>
      </c>
      <c r="L143" s="18"/>
      <c r="M143" s="18">
        <f t="shared" si="4"/>
        <v>1500000000</v>
      </c>
    </row>
    <row r="144" spans="2:13" x14ac:dyDescent="0.25">
      <c r="B144" s="2" t="s">
        <v>25</v>
      </c>
      <c r="C144" s="17"/>
      <c r="D144" s="18">
        <v>7500001000</v>
      </c>
      <c r="E144" s="19"/>
      <c r="F144" s="20">
        <v>3.5499999999999997E-2</v>
      </c>
      <c r="G144" s="21">
        <v>56872</v>
      </c>
      <c r="H144" s="22"/>
      <c r="I144" s="18">
        <v>0</v>
      </c>
      <c r="J144" s="18"/>
      <c r="K144" s="18">
        <v>7500001000</v>
      </c>
      <c r="L144" s="18"/>
      <c r="M144" s="18">
        <f t="shared" si="4"/>
        <v>7500001000</v>
      </c>
    </row>
    <row r="145" spans="1:13" x14ac:dyDescent="0.25">
      <c r="B145" s="2" t="s">
        <v>25</v>
      </c>
      <c r="C145" s="17"/>
      <c r="D145" s="18">
        <v>1250000000</v>
      </c>
      <c r="E145" s="19"/>
      <c r="F145" s="20">
        <v>6.0499999999999998E-2</v>
      </c>
      <c r="G145" s="21">
        <v>57207</v>
      </c>
      <c r="H145" s="22"/>
      <c r="I145" s="18">
        <v>0</v>
      </c>
      <c r="J145" s="18"/>
      <c r="K145" s="18">
        <v>1250000000</v>
      </c>
      <c r="L145" s="18"/>
      <c r="M145" s="18">
        <f t="shared" si="4"/>
        <v>1250000000</v>
      </c>
    </row>
    <row r="146" spans="1:13" x14ac:dyDescent="0.25">
      <c r="B146" s="2" t="s">
        <v>25</v>
      </c>
      <c r="C146" s="17"/>
      <c r="D146" s="18">
        <v>325476000</v>
      </c>
      <c r="E146" s="19"/>
      <c r="F146" s="20">
        <v>5.7000000000000002E-2</v>
      </c>
      <c r="G146" s="21">
        <v>57405</v>
      </c>
      <c r="H146" s="22"/>
      <c r="I146" s="18">
        <v>0</v>
      </c>
      <c r="J146" s="18"/>
      <c r="K146" s="18">
        <v>325476000</v>
      </c>
      <c r="L146" s="18"/>
      <c r="M146" s="18">
        <f t="shared" si="3"/>
        <v>325476000</v>
      </c>
    </row>
    <row r="147" spans="1:13" x14ac:dyDescent="0.25">
      <c r="B147" s="2" t="s">
        <v>25</v>
      </c>
      <c r="C147" s="17"/>
      <c r="D147" s="18">
        <v>5923400000</v>
      </c>
      <c r="E147" s="19"/>
      <c r="F147" s="20">
        <v>3.7999999999999999E-2</v>
      </c>
      <c r="G147" s="21">
        <v>57680</v>
      </c>
      <c r="H147" s="22"/>
      <c r="I147" s="18">
        <v>0</v>
      </c>
      <c r="J147" s="18"/>
      <c r="K147" s="18">
        <v>5923400000</v>
      </c>
      <c r="L147" s="18"/>
      <c r="M147" s="18">
        <f t="shared" si="3"/>
        <v>5923400000</v>
      </c>
    </row>
    <row r="148" spans="1:13" x14ac:dyDescent="0.25">
      <c r="B148" s="2" t="s">
        <v>25</v>
      </c>
      <c r="C148" s="17"/>
      <c r="D148" s="18">
        <v>172763000</v>
      </c>
      <c r="E148" s="19"/>
      <c r="F148" s="20">
        <v>5.2999999999999999E-2</v>
      </c>
      <c r="G148" s="21">
        <v>57937</v>
      </c>
      <c r="H148" s="22"/>
      <c r="I148" s="18">
        <v>0</v>
      </c>
      <c r="J148" s="18"/>
      <c r="K148" s="18">
        <v>172763000</v>
      </c>
      <c r="L148" s="18"/>
      <c r="M148" s="18">
        <f t="shared" si="3"/>
        <v>172763000</v>
      </c>
    </row>
    <row r="149" spans="1:13" x14ac:dyDescent="0.25">
      <c r="B149" s="2" t="s">
        <v>25</v>
      </c>
      <c r="C149" s="17"/>
      <c r="D149" s="18">
        <v>6500001000</v>
      </c>
      <c r="E149" s="19"/>
      <c r="F149" s="20">
        <v>3.6499999999999998E-2</v>
      </c>
      <c r="G149" s="21">
        <v>58333</v>
      </c>
      <c r="H149" s="22"/>
      <c r="I149" s="18">
        <v>0</v>
      </c>
      <c r="J149" s="18"/>
      <c r="K149" s="18">
        <v>6500001000</v>
      </c>
      <c r="L149" s="18"/>
      <c r="M149" s="18">
        <f t="shared" si="3"/>
        <v>6500001000</v>
      </c>
    </row>
    <row r="150" spans="1:13" x14ac:dyDescent="0.25">
      <c r="B150" s="2" t="s">
        <v>25</v>
      </c>
      <c r="C150" s="17"/>
      <c r="D150" s="18">
        <v>1500000000</v>
      </c>
      <c r="E150" s="19"/>
      <c r="F150" s="20">
        <v>3.85E-2</v>
      </c>
      <c r="G150" s="21">
        <v>58593</v>
      </c>
      <c r="H150" s="22"/>
      <c r="I150" s="18">
        <v>0</v>
      </c>
      <c r="J150" s="18"/>
      <c r="K150" s="18">
        <v>1500000000</v>
      </c>
      <c r="L150" s="18"/>
      <c r="M150" s="18">
        <f>+I150+K150</f>
        <v>1500000000</v>
      </c>
    </row>
    <row r="151" spans="1:13" x14ac:dyDescent="0.25">
      <c r="B151" s="2" t="s">
        <v>25</v>
      </c>
      <c r="C151" s="17"/>
      <c r="D151" s="18">
        <v>646670000</v>
      </c>
      <c r="E151" s="19"/>
      <c r="F151" s="20">
        <v>3.5000000000000003E-2</v>
      </c>
      <c r="G151" s="21">
        <v>58838</v>
      </c>
      <c r="H151" s="22"/>
      <c r="I151" s="18">
        <v>0</v>
      </c>
      <c r="J151" s="18"/>
      <c r="K151" s="18">
        <v>646670000</v>
      </c>
      <c r="L151" s="18"/>
      <c r="M151" s="18">
        <f>+I151+K151</f>
        <v>646670000</v>
      </c>
    </row>
    <row r="152" spans="1:13" x14ac:dyDescent="0.25">
      <c r="B152" s="2" t="s">
        <v>25</v>
      </c>
      <c r="C152" s="17"/>
      <c r="D152" s="18">
        <v>1322500000</v>
      </c>
      <c r="E152" s="19"/>
      <c r="F152" s="20">
        <v>5.3499999999999999E-2</v>
      </c>
      <c r="G152" s="21">
        <v>60937</v>
      </c>
      <c r="H152" s="22"/>
      <c r="I152" s="18">
        <v>0</v>
      </c>
      <c r="J152" s="18"/>
      <c r="K152" s="18">
        <v>1322500000</v>
      </c>
      <c r="L152" s="18"/>
      <c r="M152" s="18">
        <f t="shared" si="3"/>
        <v>1322500000</v>
      </c>
    </row>
    <row r="153" spans="1:13" x14ac:dyDescent="0.25">
      <c r="B153" s="2" t="s">
        <v>24</v>
      </c>
      <c r="C153" s="17"/>
      <c r="D153" s="18">
        <v>76549000</v>
      </c>
      <c r="E153" s="19"/>
      <c r="F153" s="20">
        <v>7.0000000000000007E-2</v>
      </c>
      <c r="G153" s="21">
        <v>71559</v>
      </c>
      <c r="H153" s="22"/>
      <c r="I153" s="18">
        <v>0</v>
      </c>
      <c r="J153" s="18"/>
      <c r="K153" s="18">
        <v>76549000</v>
      </c>
      <c r="L153" s="18"/>
      <c r="M153" s="18">
        <f t="shared" si="3"/>
        <v>76549000</v>
      </c>
    </row>
    <row r="154" spans="1:13" x14ac:dyDescent="0.25">
      <c r="B154" s="2" t="s">
        <v>25</v>
      </c>
      <c r="C154" s="17"/>
      <c r="D154" s="18">
        <v>45534000</v>
      </c>
      <c r="E154" s="19"/>
      <c r="F154" s="20">
        <v>7.0000000000000007E-2</v>
      </c>
      <c r="G154" s="21">
        <v>71559</v>
      </c>
      <c r="H154" s="22"/>
      <c r="I154" s="18">
        <v>0</v>
      </c>
      <c r="J154" s="18"/>
      <c r="K154" s="18">
        <v>45534000</v>
      </c>
      <c r="L154" s="18"/>
      <c r="M154" s="18">
        <f t="shared" si="3"/>
        <v>45534000</v>
      </c>
    </row>
    <row r="155" spans="1:13" x14ac:dyDescent="0.25">
      <c r="B155" s="2" t="s">
        <v>24</v>
      </c>
      <c r="C155" s="17"/>
      <c r="D155" s="18">
        <v>14271000</v>
      </c>
      <c r="E155" s="19"/>
      <c r="F155" s="20">
        <v>6.6500000000000004E-2</v>
      </c>
      <c r="G155" s="21">
        <v>71573</v>
      </c>
      <c r="H155" s="22"/>
      <c r="I155" s="18">
        <v>0</v>
      </c>
      <c r="J155" s="18"/>
      <c r="K155" s="18">
        <v>14271000</v>
      </c>
      <c r="L155" s="18"/>
      <c r="M155" s="18">
        <f t="shared" si="3"/>
        <v>14271000</v>
      </c>
    </row>
    <row r="156" spans="1:13" x14ac:dyDescent="0.25">
      <c r="B156" s="2" t="s">
        <v>25</v>
      </c>
      <c r="C156" s="17"/>
      <c r="D156" s="18">
        <v>32050000</v>
      </c>
      <c r="E156" s="19"/>
      <c r="F156" s="20">
        <v>6.6500000000000004E-2</v>
      </c>
      <c r="G156" s="21">
        <v>71573</v>
      </c>
      <c r="H156" s="22"/>
      <c r="I156" s="18">
        <v>0</v>
      </c>
      <c r="J156" s="18"/>
      <c r="K156" s="18">
        <v>32050000</v>
      </c>
      <c r="L156" s="18"/>
      <c r="M156" s="18">
        <f t="shared" si="3"/>
        <v>32050000</v>
      </c>
    </row>
    <row r="157" spans="1:13" x14ac:dyDescent="0.25">
      <c r="B157" s="2" t="s">
        <v>28</v>
      </c>
      <c r="C157" s="17"/>
      <c r="D157" s="18">
        <v>45045000</v>
      </c>
      <c r="E157" s="19"/>
      <c r="F157" s="20">
        <v>7.1199999999999999E-2</v>
      </c>
      <c r="G157" s="21">
        <v>72151</v>
      </c>
      <c r="H157" s="22"/>
      <c r="I157" s="18">
        <v>0</v>
      </c>
      <c r="J157" s="18"/>
      <c r="K157" s="18">
        <v>45045000</v>
      </c>
      <c r="L157" s="18"/>
      <c r="M157" s="18">
        <f t="shared" si="3"/>
        <v>45045000</v>
      </c>
    </row>
    <row r="158" spans="1:13" x14ac:dyDescent="0.25">
      <c r="B158" s="2" t="s">
        <v>25</v>
      </c>
      <c r="C158" s="17"/>
      <c r="D158" s="18">
        <v>85856000</v>
      </c>
      <c r="E158" s="19"/>
      <c r="F158" s="20">
        <v>7.1199999999999999E-2</v>
      </c>
      <c r="G158" s="21">
        <v>72151</v>
      </c>
      <c r="H158" s="22"/>
      <c r="I158" s="18">
        <v>0</v>
      </c>
      <c r="J158" s="18"/>
      <c r="K158" s="18">
        <v>85856000</v>
      </c>
      <c r="L158" s="18"/>
      <c r="M158" s="18">
        <f t="shared" si="3"/>
        <v>85856000</v>
      </c>
    </row>
    <row r="159" spans="1:13" x14ac:dyDescent="0.25">
      <c r="A159" s="5" t="s">
        <v>11</v>
      </c>
      <c r="C159" s="17"/>
      <c r="D159" s="18"/>
      <c r="E159" s="18"/>
      <c r="F159" s="28"/>
      <c r="G159" s="22"/>
      <c r="H159" s="22"/>
      <c r="I159" s="29">
        <f>SUM(I5:I158)</f>
        <v>11193597239.13479</v>
      </c>
      <c r="J159" s="30"/>
      <c r="K159" s="29">
        <f>SUM(K5:K158)</f>
        <v>136540301703.80624</v>
      </c>
      <c r="L159" s="30"/>
      <c r="M159" s="29">
        <f>SUM(M5:M158)</f>
        <v>147733898942.94104</v>
      </c>
    </row>
    <row r="160" spans="1:13" x14ac:dyDescent="0.25">
      <c r="A160" s="5"/>
      <c r="C160" s="17"/>
      <c r="D160" s="18"/>
      <c r="E160" s="18"/>
      <c r="F160" s="28"/>
      <c r="G160" s="22"/>
      <c r="H160" s="22"/>
      <c r="I160" s="30"/>
      <c r="J160" s="30"/>
      <c r="K160" s="30"/>
      <c r="L160" s="30"/>
      <c r="M160" s="18"/>
    </row>
    <row r="161" spans="1:13" x14ac:dyDescent="0.25">
      <c r="A161" s="5" t="s">
        <v>12</v>
      </c>
      <c r="C161" s="17"/>
      <c r="D161" s="17"/>
      <c r="E161" s="17"/>
      <c r="F161" s="17"/>
      <c r="G161" s="17"/>
      <c r="H161" s="17"/>
      <c r="I161" s="18">
        <v>0</v>
      </c>
      <c r="J161" s="18"/>
      <c r="K161" s="18">
        <v>0</v>
      </c>
      <c r="L161" s="18"/>
      <c r="M161" s="18">
        <f t="shared" ref="M161:M165" si="5">SUM(I161:K161)</f>
        <v>0</v>
      </c>
    </row>
    <row r="162" spans="1:13" x14ac:dyDescent="0.25">
      <c r="A162" s="5" t="s">
        <v>13</v>
      </c>
      <c r="C162" s="17"/>
      <c r="D162" s="17"/>
      <c r="E162" s="17"/>
      <c r="F162" s="17"/>
      <c r="G162" s="17"/>
      <c r="H162" s="17"/>
      <c r="I162" s="30">
        <v>184671813.62</v>
      </c>
      <c r="J162" s="30"/>
      <c r="K162" s="18">
        <v>1193316402.8900001</v>
      </c>
      <c r="L162" s="30"/>
      <c r="M162" s="18">
        <f t="shared" si="5"/>
        <v>1377988216.5100002</v>
      </c>
    </row>
    <row r="163" spans="1:13" x14ac:dyDescent="0.25">
      <c r="A163" s="5" t="s">
        <v>14</v>
      </c>
      <c r="C163" s="17"/>
      <c r="D163" s="17"/>
      <c r="E163" s="17"/>
      <c r="F163" s="17"/>
      <c r="G163" s="17"/>
      <c r="H163" s="17"/>
      <c r="I163" s="18">
        <v>0</v>
      </c>
      <c r="J163" s="30"/>
      <c r="K163" s="18">
        <v>3932078.9</v>
      </c>
      <c r="L163" s="30"/>
      <c r="M163" s="18">
        <f t="shared" si="5"/>
        <v>3932078.9</v>
      </c>
    </row>
    <row r="164" spans="1:13" x14ac:dyDescent="0.25">
      <c r="A164" s="5" t="s">
        <v>15</v>
      </c>
      <c r="C164" s="17"/>
      <c r="D164" s="17"/>
      <c r="E164" s="17"/>
      <c r="F164" s="17"/>
      <c r="G164" s="17"/>
      <c r="H164" s="17"/>
      <c r="I164" s="18">
        <v>0</v>
      </c>
      <c r="J164" s="30"/>
      <c r="K164" s="18">
        <v>-9238839418.2800007</v>
      </c>
      <c r="L164" s="30"/>
      <c r="M164" s="18">
        <f>SUM(I164:K164)</f>
        <v>-9238839418.2800007</v>
      </c>
    </row>
    <row r="165" spans="1:13" s="17" customFormat="1" x14ac:dyDescent="0.25">
      <c r="A165" s="31" t="s">
        <v>16</v>
      </c>
      <c r="B165" s="2"/>
      <c r="I165" s="18">
        <v>0</v>
      </c>
      <c r="J165" s="30"/>
      <c r="K165" s="18">
        <v>-409128856.64999998</v>
      </c>
      <c r="L165" s="30"/>
      <c r="M165" s="18">
        <f t="shared" si="5"/>
        <v>-409128856.64999998</v>
      </c>
    </row>
    <row r="166" spans="1:13" ht="4.5" customHeight="1" x14ac:dyDescent="0.25">
      <c r="A166" s="5"/>
      <c r="F166" s="2"/>
      <c r="G166" s="2"/>
      <c r="H166" s="2"/>
      <c r="I166" s="18"/>
      <c r="J166" s="32"/>
      <c r="K166" s="18"/>
      <c r="L166" s="32"/>
      <c r="M166" s="18"/>
    </row>
    <row r="167" spans="1:13" ht="13.8" thickBot="1" x14ac:dyDescent="0.3">
      <c r="A167" s="5" t="s">
        <v>17</v>
      </c>
      <c r="F167" s="2"/>
      <c r="G167" s="2"/>
      <c r="H167" s="2"/>
      <c r="I167" s="33">
        <f>SUM(I159:I166)</f>
        <v>11378269052.754791</v>
      </c>
      <c r="J167" s="4" t="s">
        <v>18</v>
      </c>
      <c r="K167" s="33">
        <f>SUM(K159:K166)</f>
        <v>128089581910.66626</v>
      </c>
      <c r="L167" s="4" t="s">
        <v>19</v>
      </c>
      <c r="M167" s="33">
        <f>+I167+K167</f>
        <v>139467850963.42105</v>
      </c>
    </row>
    <row r="168" spans="1:13" ht="13.8" thickTop="1" x14ac:dyDescent="0.25">
      <c r="A168" s="22"/>
      <c r="F168" s="2"/>
      <c r="G168" s="2"/>
      <c r="H168" s="2"/>
      <c r="J168" s="32"/>
      <c r="L168" s="32"/>
    </row>
    <row r="169" spans="1:13" s="34" customFormat="1" x14ac:dyDescent="0.25">
      <c r="A169" s="4" t="s">
        <v>9</v>
      </c>
      <c r="B169" s="2" t="s">
        <v>20</v>
      </c>
    </row>
    <row r="170" spans="1:13" x14ac:dyDescent="0.25">
      <c r="A170" s="22" t="s">
        <v>10</v>
      </c>
      <c r="B170" s="2" t="s">
        <v>21</v>
      </c>
      <c r="F170" s="2"/>
      <c r="G170" s="2"/>
      <c r="H170" s="2"/>
    </row>
    <row r="171" spans="1:13" x14ac:dyDescent="0.25">
      <c r="A171" s="4" t="s">
        <v>18</v>
      </c>
      <c r="B171" s="2" t="s">
        <v>22</v>
      </c>
      <c r="F171" s="2"/>
      <c r="G171" s="2"/>
      <c r="H171" s="2"/>
    </row>
    <row r="172" spans="1:13" x14ac:dyDescent="0.25">
      <c r="A172" s="4" t="s">
        <v>19</v>
      </c>
      <c r="B172" s="2" t="s">
        <v>23</v>
      </c>
      <c r="F172" s="2"/>
      <c r="G172" s="2"/>
      <c r="H172" s="2"/>
    </row>
    <row r="173" spans="1:13" x14ac:dyDescent="0.25">
      <c r="A173" s="4"/>
      <c r="F173" s="2"/>
      <c r="G173" s="2"/>
      <c r="H173" s="2"/>
    </row>
    <row r="174" spans="1:13" x14ac:dyDescent="0.25">
      <c r="F174" s="2"/>
      <c r="G174" s="2"/>
      <c r="H174" s="2"/>
    </row>
    <row r="175" spans="1:13" x14ac:dyDescent="0.25">
      <c r="F175" s="2"/>
      <c r="G175" s="2"/>
      <c r="H175" s="2"/>
    </row>
    <row r="176" spans="1:13" x14ac:dyDescent="0.25">
      <c r="F176" s="2"/>
      <c r="G176" s="2"/>
      <c r="H176" s="2"/>
    </row>
    <row r="177" spans="6:8" x14ac:dyDescent="0.25">
      <c r="F177" s="2"/>
      <c r="G177" s="2"/>
      <c r="H177" s="2"/>
    </row>
    <row r="178" spans="6:8" x14ac:dyDescent="0.25">
      <c r="F178" s="2"/>
      <c r="G178" s="2"/>
      <c r="H178" s="2"/>
    </row>
    <row r="179" spans="6:8" x14ac:dyDescent="0.25">
      <c r="F179" s="2"/>
      <c r="G179" s="2"/>
      <c r="H179" s="2"/>
    </row>
    <row r="180" spans="6:8" x14ac:dyDescent="0.25">
      <c r="F180" s="2"/>
      <c r="G180" s="2"/>
      <c r="H180" s="2"/>
    </row>
    <row r="181" spans="6:8" x14ac:dyDescent="0.25">
      <c r="F181" s="2"/>
      <c r="G181" s="2"/>
      <c r="H181" s="2"/>
    </row>
    <row r="182" spans="6:8" x14ac:dyDescent="0.25">
      <c r="F182" s="2"/>
      <c r="G182" s="2"/>
      <c r="H182" s="2"/>
    </row>
    <row r="183" spans="6:8" x14ac:dyDescent="0.25">
      <c r="F183" s="2"/>
      <c r="G183" s="2"/>
      <c r="H183" s="2"/>
    </row>
  </sheetData>
  <autoFilter ref="A4:M159" xr:uid="{00000000-0009-0000-0000-000008000000}">
    <filterColumn colId="1" showButton="0"/>
    <filterColumn colId="3" showButton="0"/>
    <filterColumn colId="6" showButton="0"/>
    <filterColumn colId="8" showButton="0"/>
    <filterColumn colId="10" showButton="0"/>
  </autoFilter>
  <mergeCells count="5">
    <mergeCell ref="B4:C4"/>
    <mergeCell ref="D4:E4"/>
    <mergeCell ref="G4:H4"/>
    <mergeCell ref="I4:J4"/>
    <mergeCell ref="K4:L4"/>
  </mergeCells>
  <printOptions horizontalCentered="1"/>
  <pageMargins left="0.3" right="0.3" top="0.5" bottom="0.5" header="0.05" footer="0.05"/>
  <pageSetup scale="56" fitToHeight="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BAFED27A12CB4191E6305C3EAC87AB" ma:contentTypeVersion="17" ma:contentTypeDescription="Create a new document." ma:contentTypeScope="" ma:versionID="f8aa909daf0508b1f2d3d0f18690accb">
  <xsd:schema xmlns:xsd="http://www.w3.org/2001/XMLSchema" xmlns:xs="http://www.w3.org/2001/XMLSchema" xmlns:p="http://schemas.microsoft.com/office/2006/metadata/properties" xmlns:ns1="http://schemas.microsoft.com/sharepoint/v3" xmlns:ns2="38695b0b-891d-4fd3-b9d2-597292e28fb7" xmlns:ns3="faf5508a-d000-411e-9fbf-5963520e0f6e" targetNamespace="http://schemas.microsoft.com/office/2006/metadata/properties" ma:root="true" ma:fieldsID="0083e6317ef5bf8bf4f52f735f5b953f" ns1:_="" ns2:_="" ns3:_="">
    <xsd:import namespace="http://schemas.microsoft.com/sharepoint/v3"/>
    <xsd:import namespace="38695b0b-891d-4fd3-b9d2-597292e28fb7"/>
    <xsd:import namespace="faf5508a-d000-411e-9fbf-5963520e0f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95b0b-891d-4fd3-b9d2-597292e28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403bee6-18b9-4adc-a956-fe59d3db99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508a-d000-411e-9fbf-5963520e0f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a27e9e-8dcc-4252-abca-9ecd8e33979c}" ma:internalName="TaxCatchAll" ma:showField="CatchAllData" ma:web="faf5508a-d000-411e-9fbf-5963520e0f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8695b0b-891d-4fd3-b9d2-597292e28fb7">
      <Terms xmlns="http://schemas.microsoft.com/office/infopath/2007/PartnerControls"/>
    </lcf76f155ced4ddcb4097134ff3c332f>
    <_ip_UnifiedCompliancePolicyProperties xmlns="http://schemas.microsoft.com/sharepoint/v3" xsi:nil="true"/>
    <TaxCatchAll xmlns="faf5508a-d000-411e-9fbf-5963520e0f6e" xsi:nil="true"/>
  </documentManagement>
</p:properties>
</file>

<file path=customXml/itemProps1.xml><?xml version="1.0" encoding="utf-8"?>
<ds:datastoreItem xmlns:ds="http://schemas.openxmlformats.org/officeDocument/2006/customXml" ds:itemID="{F85385D2-88CA-482F-AD96-599604498CA6}"/>
</file>

<file path=customXml/itemProps2.xml><?xml version="1.0" encoding="utf-8"?>
<ds:datastoreItem xmlns:ds="http://schemas.openxmlformats.org/officeDocument/2006/customXml" ds:itemID="{F8118926-4E16-420C-BF1E-EBE339B1AB7C}"/>
</file>

<file path=customXml/itemProps3.xml><?xml version="1.0" encoding="utf-8"?>
<ds:datastoreItem xmlns:ds="http://schemas.openxmlformats.org/officeDocument/2006/customXml" ds:itemID="{19DE2351-53B5-4097-B70D-10334A2D00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Debt List</vt:lpstr>
      <vt:lpstr>'Debt List'!Print_Area</vt:lpstr>
      <vt:lpstr>'Debt List'!Print_Titles</vt:lpstr>
    </vt:vector>
  </TitlesOfParts>
  <Company>ATT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JACOB A</dc:creator>
  <cp:lastModifiedBy>LEE, JACOB A</cp:lastModifiedBy>
  <dcterms:created xsi:type="dcterms:W3CDTF">2025-10-28T21:18:07Z</dcterms:created>
  <dcterms:modified xsi:type="dcterms:W3CDTF">2025-10-28T21:20:33Z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0x010100D9BAFED27A12CB4191E6305C3EAC87AB</vt:lpwstr>
  </property>
</Properties>
</file>